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<sst xmlns="http://schemas.openxmlformats.org/spreadsheetml/2006/main" count="50" uniqueCount="28">
  <si>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Diff. 07-01 in punti percentuali</t>
  </si>
  <si>
    <t>totale</t>
  </si>
  <si>
    <t>senile</t>
  </si>
  <si>
    <t>Piemonte</t>
  </si>
  <si>
    <t>Lombardia</t>
  </si>
  <si>
    <t>Veneto</t>
  </si>
  <si>
    <t>Emilia-Romagna</t>
  </si>
  <si>
    <t>Toscana</t>
  </si>
  <si>
    <t>Italia</t>
  </si>
  <si>
    <t>Stuttgart</t>
  </si>
  <si>
    <t>Freiburg</t>
  </si>
  <si>
    <t>Denmark</t>
  </si>
  <si>
    <t>Pais Vasco</t>
  </si>
  <si>
    <t>Cataluna</t>
  </si>
  <si>
    <t>Etela-Suomi</t>
  </si>
  <si>
    <t>Pays de la Loire</t>
  </si>
  <si>
    <t>Rhone-Alpes</t>
  </si>
  <si>
    <t>Noord-Brabant</t>
  </si>
  <si>
    <t>Wielkopolskie</t>
  </si>
  <si>
    <t>Bucaresti-Ilfov</t>
  </si>
  <si>
    <t>Derbyshire and Notting.</t>
  </si>
  <si>
    <t>West Midlands</t>
  </si>
  <si>
    <t>UE 25</t>
  </si>
  <si>
    <t>FR71</t>
  </si>
  <si>
    <t>-</t>
  </si>
  <si>
    <t>Tasso di variazione medio annuo</t>
  </si>
  <si>
    <t>Tasso di variazione 2001-2009 *</t>
  </si>
  <si>
    <t>Per Derbyshire e Notting. e West Midlands ci si riferisce al 2008, ancichè al 2009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</si>
</sst>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h\.mm\.ss"/>
    <numFmt numFmtId="192" formatCode="[$-410]dddd\ d\ mmmm\ yyyy"/>
    <numFmt numFmtId="193" formatCode="0.00000"/>
    <numFmt numFmtId="194" formatCode="0.0000"/>
    <numFmt numFmtId="195" formatCode="0.000"/>
    <numFmt numFmtId="196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Lucida Sans Unicode"/>
      <family val="2"/>
    </font>
    <font>
      <b/>
      <sz val="6.5"/>
      <name val="Lucida Sans Unicode"/>
      <family val="2"/>
    </font>
    <font>
      <i/>
      <sz val="6.5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90" fontId="3" fillId="3" borderId="0" xfId="0" applyNumberFormat="1" applyFont="1" applyFill="1" applyBorder="1" applyAlignment="1">
      <alignment horizontal="right" vertical="center"/>
    </xf>
    <xf numFmtId="0" fontId="4" fillId="3" borderId="8" xfId="0" applyNumberFormat="1" applyFont="1" applyFill="1" applyBorder="1" applyAlignment="1">
      <alignment horizontal="right"/>
    </xf>
    <xf numFmtId="0" fontId="4" fillId="3" borderId="8" xfId="0" applyNumberFormat="1" applyFont="1" applyFill="1" applyBorder="1" applyAlignment="1">
      <alignment horizontal="center"/>
    </xf>
    <xf numFmtId="190" fontId="3" fillId="3" borderId="9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190" fontId="3" fillId="3" borderId="8" xfId="0" applyNumberFormat="1" applyFont="1" applyFill="1" applyBorder="1" applyAlignment="1">
      <alignment horizontal="right" vertical="center"/>
    </xf>
    <xf numFmtId="190" fontId="3" fillId="2" borderId="0" xfId="0" applyNumberFormat="1" applyFont="1" applyFill="1" applyBorder="1" applyAlignment="1">
      <alignment horizontal="right" vertical="center"/>
    </xf>
    <xf numFmtId="190" fontId="3" fillId="2" borderId="8" xfId="0" applyNumberFormat="1" applyFont="1" applyFill="1" applyBorder="1" applyAlignment="1">
      <alignment horizontal="right" vertical="center"/>
    </xf>
    <xf numFmtId="190" fontId="3" fillId="2" borderId="9" xfId="0" applyNumberFormat="1" applyFont="1" applyFill="1" applyBorder="1" applyAlignment="1">
      <alignment horizontal="right" vertical="center"/>
    </xf>
    <xf numFmtId="190" fontId="4" fillId="2" borderId="0" xfId="0" applyNumberFormat="1" applyFont="1" applyFill="1" applyBorder="1" applyAlignment="1">
      <alignment horizontal="right" vertical="center"/>
    </xf>
    <xf numFmtId="190" fontId="4" fillId="2" borderId="8" xfId="0" applyNumberFormat="1" applyFont="1" applyFill="1" applyBorder="1" applyAlignment="1">
      <alignment horizontal="right" vertical="center"/>
    </xf>
    <xf numFmtId="190" fontId="4" fillId="2" borderId="9" xfId="0" applyNumberFormat="1" applyFont="1" applyFill="1" applyBorder="1" applyAlignment="1">
      <alignment horizontal="right" vertical="center"/>
    </xf>
    <xf numFmtId="190" fontId="5" fillId="2" borderId="0" xfId="0" applyNumberFormat="1" applyFont="1" applyFill="1" applyBorder="1" applyAlignment="1">
      <alignment horizontal="right" vertical="center"/>
    </xf>
    <xf numFmtId="190" fontId="5" fillId="2" borderId="8" xfId="0" applyNumberFormat="1" applyFont="1" applyFill="1" applyBorder="1" applyAlignment="1">
      <alignment horizontal="right" vertical="center"/>
    </xf>
    <xf numFmtId="190" fontId="5" fillId="2" borderId="9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/>
    </xf>
    <xf numFmtId="0" fontId="3" fillId="2" borderId="0" xfId="0" applyNumberFormat="1" applyFont="1" applyFill="1" applyBorder="1" applyAlignment="1">
      <alignment horizontal="left" vertical="top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190" fontId="5" fillId="2" borderId="0" xfId="0" applyNumberFormat="1" applyFont="1" applyFill="1" applyBorder="1" applyAlignment="1" quotePrefix="1">
      <alignment horizontal="right" vertical="center"/>
    </xf>
    <xf numFmtId="190" fontId="5" fillId="2" borderId="8" xfId="0" applyNumberFormat="1" applyFont="1" applyFill="1" applyBorder="1" applyAlignment="1" quotePrefix="1">
      <alignment horizontal="right" vertical="center"/>
    </xf>
    <xf numFmtId="190" fontId="5" fillId="2" borderId="9" xfId="0" applyNumberFormat="1" applyFont="1" applyFill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/>
    </xf>
    <xf numFmtId="190" fontId="3" fillId="2" borderId="8" xfId="0" applyNumberFormat="1" applyFont="1" applyFill="1" applyBorder="1" applyAlignment="1" quotePrefix="1">
      <alignment horizontal="right" vertical="center"/>
    </xf>
    <xf numFmtId="190" fontId="3" fillId="2" borderId="9" xfId="0" applyNumberFormat="1" applyFont="1" applyFill="1" applyBorder="1" applyAlignment="1" quotePrefix="1">
      <alignment horizontal="right" vertical="center"/>
    </xf>
    <xf numFmtId="190" fontId="3" fillId="3" borderId="8" xfId="0" applyNumberFormat="1" applyFont="1" applyFill="1" applyBorder="1" applyAlignment="1" quotePrefix="1">
      <alignment horizontal="right" vertical="center"/>
    </xf>
    <xf numFmtId="190" fontId="3" fillId="3" borderId="9" xfId="0" applyNumberFormat="1" applyFont="1" applyFill="1" applyBorder="1" applyAlignment="1" quotePrefix="1">
      <alignment horizontal="right" vertical="center"/>
    </xf>
    <xf numFmtId="0" fontId="0" fillId="2" borderId="11" xfId="0" applyFont="1" applyFill="1" applyBorder="1" applyAlignment="1">
      <alignment horizontal="center" shrinkToFit="1"/>
    </xf>
    <xf numFmtId="2" fontId="0" fillId="2" borderId="0" xfId="0" applyNumberFormat="1" applyFill="1" applyAlignment="1">
      <alignment/>
    </xf>
    <xf numFmtId="0" fontId="3" fillId="2" borderId="0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9A51B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workbookViewId="0" topLeftCell="A1">
      <selection activeCell="V8" sqref="V8"/>
    </sheetView>
  </sheetViews>
  <sheetFormatPr defaultColWidth="9.140625" defaultRowHeight="12.75"/>
  <cols>
    <col min="1" max="1" width="5.8515625" style="0" bestFit="1" customWidth="1"/>
    <col min="2" max="2" width="1.7109375" style="0" customWidth="1"/>
    <col min="3" max="3" width="18.7109375" style="0" customWidth="1"/>
    <col min="4" max="13" width="7.57421875" style="0" customWidth="1"/>
    <col min="14" max="14" width="8.8515625" style="1" hidden="1" customWidth="1"/>
    <col min="15" max="16" width="11.140625" style="0" customWidth="1"/>
    <col min="17" max="17" width="8.8515625" style="0" hidden="1" customWidth="1"/>
    <col min="18" max="19" width="11.140625" style="0" customWidth="1"/>
    <col min="20" max="20" width="2.57421875" style="0" customWidth="1"/>
    <col min="22" max="22" width="10.7109375" style="0" customWidth="1"/>
    <col min="28" max="28" width="10.00390625" style="0" bestFit="1" customWidth="1"/>
    <col min="29" max="30" width="9.28125" style="0" bestFit="1" customWidth="1"/>
    <col min="31" max="33" width="10.00390625" style="0" bestFit="1" customWidth="1"/>
  </cols>
  <sheetData>
    <row r="1" spans="1:20" ht="7.5" customHeight="1" thickBo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</row>
    <row r="2" spans="2:20" ht="6.75" customHeight="1"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</row>
    <row r="3" spans="2:20" ht="42" customHeight="1">
      <c r="B3" s="2"/>
      <c r="C3" s="5"/>
      <c r="D3" s="49">
        <v>2001</v>
      </c>
      <c r="E3" s="48"/>
      <c r="F3" s="47">
        <v>2003</v>
      </c>
      <c r="G3" s="48"/>
      <c r="H3" s="47">
        <v>2005</v>
      </c>
      <c r="I3" s="48"/>
      <c r="J3" s="47">
        <v>2007</v>
      </c>
      <c r="K3" s="48"/>
      <c r="L3" s="47">
        <v>2009</v>
      </c>
      <c r="M3" s="48"/>
      <c r="N3" s="6" t="s">
        <v>0</v>
      </c>
      <c r="O3" s="7" t="s">
        <v>26</v>
      </c>
      <c r="P3" s="8" t="s">
        <v>25</v>
      </c>
      <c r="Q3" s="6" t="s">
        <v>0</v>
      </c>
      <c r="R3" s="7" t="s">
        <v>26</v>
      </c>
      <c r="S3" s="7" t="s">
        <v>25</v>
      </c>
      <c r="T3" s="2"/>
    </row>
    <row r="4" spans="2:20" ht="19.5" customHeight="1">
      <c r="B4" s="2"/>
      <c r="C4" s="9"/>
      <c r="D4" s="9" t="s">
        <v>1</v>
      </c>
      <c r="E4" s="10" t="s">
        <v>2</v>
      </c>
      <c r="F4" s="11" t="s">
        <v>1</v>
      </c>
      <c r="G4" s="10" t="s">
        <v>2</v>
      </c>
      <c r="H4" s="11" t="s">
        <v>1</v>
      </c>
      <c r="I4" s="10" t="s">
        <v>2</v>
      </c>
      <c r="J4" s="11" t="s">
        <v>1</v>
      </c>
      <c r="K4" s="10" t="s">
        <v>2</v>
      </c>
      <c r="L4" s="11" t="s">
        <v>1</v>
      </c>
      <c r="M4" s="10" t="s">
        <v>2</v>
      </c>
      <c r="N4" s="11" t="s">
        <v>1</v>
      </c>
      <c r="O4" s="9" t="s">
        <v>1</v>
      </c>
      <c r="P4" s="12" t="s">
        <v>1</v>
      </c>
      <c r="Q4" s="11" t="s">
        <v>2</v>
      </c>
      <c r="R4" s="9" t="s">
        <v>2</v>
      </c>
      <c r="S4" s="9" t="s">
        <v>2</v>
      </c>
      <c r="T4" s="2"/>
    </row>
    <row r="5" spans="2:20" ht="4.5" customHeight="1">
      <c r="B5" s="2"/>
      <c r="C5" s="13"/>
      <c r="D5" s="14"/>
      <c r="E5" s="14"/>
      <c r="F5" s="15"/>
      <c r="G5" s="14"/>
      <c r="H5" s="16"/>
      <c r="I5" s="14"/>
      <c r="J5" s="16"/>
      <c r="K5" s="17"/>
      <c r="L5" s="16"/>
      <c r="M5" s="17"/>
      <c r="N5" s="16"/>
      <c r="O5" s="18"/>
      <c r="P5" s="19"/>
      <c r="Q5" s="16"/>
      <c r="R5" s="18"/>
      <c r="S5" s="18"/>
      <c r="T5" s="2"/>
    </row>
    <row r="6" spans="2:20" ht="12.75">
      <c r="B6" s="2"/>
      <c r="C6" s="32" t="s">
        <v>3</v>
      </c>
      <c r="D6" s="14">
        <v>49.092567224015035</v>
      </c>
      <c r="E6" s="14">
        <v>31.18587964427038</v>
      </c>
      <c r="F6" s="20">
        <v>51.16744501097494</v>
      </c>
      <c r="G6" s="14">
        <v>32.72840165995976</v>
      </c>
      <c r="H6" s="20">
        <v>52.76227676602758</v>
      </c>
      <c r="I6" s="14">
        <v>33.784910791079604</v>
      </c>
      <c r="J6" s="20">
        <v>54.28491627240286</v>
      </c>
      <c r="K6" s="17">
        <v>34.9834402110806</v>
      </c>
      <c r="L6" s="20">
        <v>54.82438323599259</v>
      </c>
      <c r="M6" s="17">
        <v>35.15251834897154</v>
      </c>
      <c r="N6" s="20">
        <v>5.192349048387818</v>
      </c>
      <c r="O6" s="14">
        <f>(L6-D6)/D6*100</f>
        <v>11.675527144104363</v>
      </c>
      <c r="P6" s="17">
        <f>(((L6/D6)^(1/8))-1)*100</f>
        <v>1.3899132326167463</v>
      </c>
      <c r="Q6" s="20">
        <v>3.797560566810219</v>
      </c>
      <c r="R6" s="14">
        <f>(M6-E6)/E6*100</f>
        <v>12.71934205463379</v>
      </c>
      <c r="S6" s="14">
        <f>(((M6/E6)^(1/8))-1)*100</f>
        <v>1.507891229443925</v>
      </c>
      <c r="T6" s="2"/>
    </row>
    <row r="7" spans="2:20" ht="12.75">
      <c r="B7" s="2"/>
      <c r="C7" s="33" t="s">
        <v>4</v>
      </c>
      <c r="D7" s="21">
        <v>44.93072396108476</v>
      </c>
      <c r="E7" s="21">
        <v>25.96680467469605</v>
      </c>
      <c r="F7" s="22">
        <v>46.88970022625347</v>
      </c>
      <c r="G7" s="21">
        <v>27.30077842157971</v>
      </c>
      <c r="H7" s="22">
        <v>48.58309617691355</v>
      </c>
      <c r="I7" s="21">
        <v>28.43505868682176</v>
      </c>
      <c r="J7" s="22">
        <v>50.31482769551481</v>
      </c>
      <c r="K7" s="23">
        <v>29.615818089825375</v>
      </c>
      <c r="L7" s="22">
        <v>51.40215991850772</v>
      </c>
      <c r="M7" s="23">
        <v>30.200972344060922</v>
      </c>
      <c r="N7" s="22">
        <v>5.384103734430049</v>
      </c>
      <c r="O7" s="21">
        <f aca="true" t="shared" si="0" ref="O7:O22">(L7-D7)/D7*100</f>
        <v>14.403141963677191</v>
      </c>
      <c r="P7" s="23">
        <f aca="true" t="shared" si="1" ref="P7:P25">(((L7/D7)^(1/8))-1)*100</f>
        <v>1.6962043823257833</v>
      </c>
      <c r="Q7" s="22">
        <v>3.6490134151293283</v>
      </c>
      <c r="R7" s="21">
        <f aca="true" t="shared" si="2" ref="R7:R22">(M7-E7)/E7*100</f>
        <v>16.306078943517278</v>
      </c>
      <c r="S7" s="21">
        <f aca="true" t="shared" si="3" ref="S7:S25">(((M7/E7)^(1/8))-1)*100</f>
        <v>1.9061282942567592</v>
      </c>
      <c r="T7" s="2"/>
    </row>
    <row r="8" spans="2:20" ht="12.75">
      <c r="B8" s="2"/>
      <c r="C8" s="32" t="s">
        <v>5</v>
      </c>
      <c r="D8" s="14">
        <v>45.87501896823787</v>
      </c>
      <c r="E8" s="14">
        <v>26.340047361546425</v>
      </c>
      <c r="F8" s="20">
        <v>47.354297391575315</v>
      </c>
      <c r="G8" s="14">
        <v>27.26654940323127</v>
      </c>
      <c r="H8" s="20">
        <v>48.73104173279203</v>
      </c>
      <c r="I8" s="14">
        <v>28.178503199175452</v>
      </c>
      <c r="J8" s="20">
        <v>50.14665357767104</v>
      </c>
      <c r="K8" s="17">
        <v>29.159323503166302</v>
      </c>
      <c r="L8" s="20">
        <v>51.034555674336154</v>
      </c>
      <c r="M8" s="17">
        <v>29.695813117788795</v>
      </c>
      <c r="N8" s="20">
        <v>4.271634609433171</v>
      </c>
      <c r="O8" s="14">
        <f t="shared" si="0"/>
        <v>11.2469418479599</v>
      </c>
      <c r="P8" s="17">
        <f t="shared" si="1"/>
        <v>1.3411924392751517</v>
      </c>
      <c r="Q8" s="20">
        <v>2.819276141619877</v>
      </c>
      <c r="R8" s="14">
        <f t="shared" si="2"/>
        <v>12.740165992037733</v>
      </c>
      <c r="S8" s="14">
        <f t="shared" si="3"/>
        <v>1.5102351296877092</v>
      </c>
      <c r="T8" s="2"/>
    </row>
    <row r="9" spans="2:20" ht="12.75">
      <c r="B9" s="2"/>
      <c r="C9" s="34" t="s">
        <v>6</v>
      </c>
      <c r="D9" s="24">
        <v>50.930698042558376</v>
      </c>
      <c r="E9" s="24">
        <v>33.64272885019331</v>
      </c>
      <c r="F9" s="25">
        <v>52.55999103617027</v>
      </c>
      <c r="G9" s="24">
        <v>34.40456398236306</v>
      </c>
      <c r="H9" s="25">
        <v>53.95209329906216</v>
      </c>
      <c r="I9" s="24">
        <v>34.97146150260353</v>
      </c>
      <c r="J9" s="25">
        <v>54.807360642679804</v>
      </c>
      <c r="K9" s="26">
        <v>35.23716522664133</v>
      </c>
      <c r="L9" s="25">
        <v>54.996573480093666</v>
      </c>
      <c r="M9" s="26">
        <v>34.83570212215562</v>
      </c>
      <c r="N9" s="25">
        <v>3.8766626001214277</v>
      </c>
      <c r="O9" s="24">
        <f t="shared" si="0"/>
        <v>7.983152781722705</v>
      </c>
      <c r="P9" s="26">
        <f t="shared" si="1"/>
        <v>0.9646863409094708</v>
      </c>
      <c r="Q9" s="25">
        <v>1.594436376448023</v>
      </c>
      <c r="R9" s="24">
        <f t="shared" si="2"/>
        <v>3.5460062626740645</v>
      </c>
      <c r="S9" s="24">
        <f t="shared" si="3"/>
        <v>0.4365229089609901</v>
      </c>
      <c r="T9" s="2"/>
    </row>
    <row r="10" spans="2:20" ht="12.75">
      <c r="B10" s="2"/>
      <c r="C10" s="32" t="s">
        <v>7</v>
      </c>
      <c r="D10" s="14">
        <v>51.284613979515775</v>
      </c>
      <c r="E10" s="14">
        <v>33.730921028141346</v>
      </c>
      <c r="F10" s="20">
        <v>52.924854807550965</v>
      </c>
      <c r="G10" s="14">
        <v>34.83905535535509</v>
      </c>
      <c r="H10" s="20">
        <v>54.29764870192549</v>
      </c>
      <c r="I10" s="14">
        <v>35.72143766527975</v>
      </c>
      <c r="J10" s="20">
        <v>55.254978070119286</v>
      </c>
      <c r="K10" s="17">
        <v>36.23555397379339</v>
      </c>
      <c r="L10" s="20">
        <v>55.713600579209114</v>
      </c>
      <c r="M10" s="17">
        <v>36.229126927932306</v>
      </c>
      <c r="N10" s="20">
        <v>3.9703640906035105</v>
      </c>
      <c r="O10" s="14">
        <f t="shared" si="0"/>
        <v>8.636092301411054</v>
      </c>
      <c r="P10" s="17">
        <f t="shared" si="1"/>
        <v>1.0407978591819855</v>
      </c>
      <c r="Q10" s="20">
        <v>2.504632945652041</v>
      </c>
      <c r="R10" s="14">
        <f t="shared" si="2"/>
        <v>7.406278345339974</v>
      </c>
      <c r="S10" s="14">
        <f t="shared" si="3"/>
        <v>0.8971057375974922</v>
      </c>
      <c r="T10" s="2"/>
    </row>
    <row r="11" spans="2:20" ht="12.75">
      <c r="B11" s="2"/>
      <c r="C11" s="35" t="s">
        <v>8</v>
      </c>
      <c r="D11" s="27">
        <v>48.56521294202842</v>
      </c>
      <c r="E11" s="27">
        <v>27.378992121897063</v>
      </c>
      <c r="F11" s="28">
        <v>49.76846807092277</v>
      </c>
      <c r="G11" s="27">
        <v>28.48251761425374</v>
      </c>
      <c r="H11" s="28">
        <v>50.686527612313284</v>
      </c>
      <c r="I11" s="27">
        <v>29.364085126748485</v>
      </c>
      <c r="J11" s="28">
        <v>51.55404098790169</v>
      </c>
      <c r="K11" s="29">
        <v>30.224933544371524</v>
      </c>
      <c r="L11" s="28">
        <v>51.89284656712437</v>
      </c>
      <c r="M11" s="29">
        <v>30.571187792367155</v>
      </c>
      <c r="N11" s="28">
        <v>2.9888280458732837</v>
      </c>
      <c r="O11" s="27">
        <f t="shared" si="0"/>
        <v>6.8518872326743505</v>
      </c>
      <c r="P11" s="29">
        <f t="shared" si="1"/>
        <v>0.8318591047201895</v>
      </c>
      <c r="Q11" s="28">
        <v>2.8459414224744606</v>
      </c>
      <c r="R11" s="27">
        <f t="shared" si="2"/>
        <v>11.659288465615395</v>
      </c>
      <c r="S11" s="27">
        <f t="shared" si="3"/>
        <v>1.3880702337571327</v>
      </c>
      <c r="T11" s="2"/>
    </row>
    <row r="12" spans="2:20" ht="12.75">
      <c r="B12" s="2"/>
      <c r="C12" s="32" t="s">
        <v>9</v>
      </c>
      <c r="D12" s="14">
        <v>47.74355514659092</v>
      </c>
      <c r="E12" s="14">
        <v>23.11831529596563</v>
      </c>
      <c r="F12" s="20">
        <v>48.643335817560725</v>
      </c>
      <c r="G12" s="14">
        <v>24.3998128996305</v>
      </c>
      <c r="H12" s="20">
        <v>49.95231548941239</v>
      </c>
      <c r="I12" s="14">
        <v>26.24082738057334</v>
      </c>
      <c r="J12" s="20">
        <v>51.201532332163346</v>
      </c>
      <c r="K12" s="17">
        <v>28.171325849347344</v>
      </c>
      <c r="L12" s="20">
        <v>51.491637414981675</v>
      </c>
      <c r="M12" s="17">
        <v>29.15895434317095</v>
      </c>
      <c r="N12" s="20">
        <v>3.4579771855724246</v>
      </c>
      <c r="O12" s="14">
        <f t="shared" si="0"/>
        <v>7.850446530181323</v>
      </c>
      <c r="P12" s="17">
        <f t="shared" si="1"/>
        <v>0.9491678847134422</v>
      </c>
      <c r="Q12" s="20">
        <v>5.053010553381718</v>
      </c>
      <c r="R12" s="14">
        <f t="shared" si="2"/>
        <v>26.12923549952393</v>
      </c>
      <c r="S12" s="14">
        <f t="shared" si="3"/>
        <v>2.944220729338287</v>
      </c>
      <c r="T12" s="2"/>
    </row>
    <row r="13" spans="2:20" ht="12.75">
      <c r="B13" s="2"/>
      <c r="C13" s="33" t="s">
        <v>10</v>
      </c>
      <c r="D13" s="21">
        <v>49.67067375521541</v>
      </c>
      <c r="E13" s="21">
        <v>24.246421592206797</v>
      </c>
      <c r="F13" s="22">
        <v>50.281698430008134</v>
      </c>
      <c r="G13" s="21">
        <v>25.409842308424643</v>
      </c>
      <c r="H13" s="22">
        <v>51.20624415250813</v>
      </c>
      <c r="I13" s="21">
        <v>27.116861260124118</v>
      </c>
      <c r="J13" s="22">
        <v>52.155675993683936</v>
      </c>
      <c r="K13" s="23">
        <v>28.89828250788814</v>
      </c>
      <c r="L13" s="22">
        <v>52.11130123937456</v>
      </c>
      <c r="M13" s="23">
        <v>29.6245159234345</v>
      </c>
      <c r="N13" s="22">
        <v>2.4850022384685246</v>
      </c>
      <c r="O13" s="21">
        <f t="shared" si="0"/>
        <v>4.913618639817394</v>
      </c>
      <c r="P13" s="23">
        <f t="shared" si="1"/>
        <v>0.6013904593207053</v>
      </c>
      <c r="Q13" s="22">
        <v>4.651860915681347</v>
      </c>
      <c r="R13" s="21">
        <f t="shared" si="2"/>
        <v>22.180981679194726</v>
      </c>
      <c r="S13" s="21">
        <f t="shared" si="3"/>
        <v>2.5357827826115287</v>
      </c>
      <c r="T13" s="2"/>
    </row>
    <row r="14" spans="2:20" ht="12.75">
      <c r="B14" s="2"/>
      <c r="C14" s="32" t="s">
        <v>11</v>
      </c>
      <c r="D14" s="14">
        <v>50.137683907163634</v>
      </c>
      <c r="E14" s="14">
        <v>22.22443641658651</v>
      </c>
      <c r="F14" s="20">
        <v>50.70944063872613</v>
      </c>
      <c r="G14" s="14">
        <v>22.34956370324542</v>
      </c>
      <c r="H14" s="20">
        <v>51.1246507720716</v>
      </c>
      <c r="I14" s="14">
        <v>22.690822831826576</v>
      </c>
      <c r="J14" s="20">
        <v>51.384169689949324</v>
      </c>
      <c r="K14" s="17">
        <v>23.19905085506975</v>
      </c>
      <c r="L14" s="20">
        <v>51.919790929606336</v>
      </c>
      <c r="M14" s="17">
        <v>24.13251415638216</v>
      </c>
      <c r="N14" s="20">
        <v>1.2464857827856903</v>
      </c>
      <c r="O14" s="14">
        <f t="shared" si="0"/>
        <v>3.55442629887432</v>
      </c>
      <c r="P14" s="17">
        <f t="shared" si="1"/>
        <v>0.43754377049007864</v>
      </c>
      <c r="Q14" s="20">
        <v>0.9746144384832398</v>
      </c>
      <c r="R14" s="14">
        <f t="shared" si="2"/>
        <v>8.585494381183125</v>
      </c>
      <c r="S14" s="14">
        <f t="shared" si="3"/>
        <v>1.0349141144465834</v>
      </c>
      <c r="T14" s="2"/>
    </row>
    <row r="15" spans="2:20" ht="12.75">
      <c r="B15" s="2"/>
      <c r="C15" s="33" t="s">
        <v>12</v>
      </c>
      <c r="D15" s="21">
        <v>41.92976652180511</v>
      </c>
      <c r="E15" s="21">
        <v>24.981647375335438</v>
      </c>
      <c r="F15" s="22">
        <v>42.91790529371461</v>
      </c>
      <c r="G15" s="21">
        <v>25.85596173472356</v>
      </c>
      <c r="H15" s="22">
        <v>44.037067902354714</v>
      </c>
      <c r="I15" s="21">
        <v>26.523764557327812</v>
      </c>
      <c r="J15" s="22">
        <v>45.15145945125972</v>
      </c>
      <c r="K15" s="23">
        <v>27.110664377116983</v>
      </c>
      <c r="L15" s="22">
        <v>47.065048262947</v>
      </c>
      <c r="M15" s="23">
        <v>28.145353400437877</v>
      </c>
      <c r="N15" s="22">
        <v>3.221692929454612</v>
      </c>
      <c r="O15" s="21">
        <f t="shared" si="0"/>
        <v>12.247341607474368</v>
      </c>
      <c r="P15" s="23">
        <f t="shared" si="1"/>
        <v>1.454661928631773</v>
      </c>
      <c r="Q15" s="22">
        <v>2.1290170017815484</v>
      </c>
      <c r="R15" s="21">
        <f t="shared" si="2"/>
        <v>12.664120894709244</v>
      </c>
      <c r="S15" s="21">
        <f t="shared" si="3"/>
        <v>1.5016738123963869</v>
      </c>
      <c r="T15" s="2"/>
    </row>
    <row r="16" spans="2:20" ht="12.75">
      <c r="B16" s="2"/>
      <c r="C16" s="32" t="s">
        <v>13</v>
      </c>
      <c r="D16" s="14">
        <v>45.08360904490925</v>
      </c>
      <c r="E16" s="14">
        <v>25.062332282190162</v>
      </c>
      <c r="F16" s="20">
        <v>45.30232266698295</v>
      </c>
      <c r="G16" s="14">
        <v>24.969106447924055</v>
      </c>
      <c r="H16" s="20">
        <v>45.3885449390802</v>
      </c>
      <c r="I16" s="14">
        <v>24.587133431642805</v>
      </c>
      <c r="J16" s="20">
        <v>45.297090411260044</v>
      </c>
      <c r="K16" s="17">
        <v>24.119991108245625</v>
      </c>
      <c r="L16" s="20">
        <v>46.533348769973166</v>
      </c>
      <c r="M16" s="17">
        <v>24.37453468982806</v>
      </c>
      <c r="N16" s="20">
        <v>0.2134813663507913</v>
      </c>
      <c r="O16" s="14">
        <f t="shared" si="0"/>
        <v>3.215669188373497</v>
      </c>
      <c r="P16" s="17">
        <f t="shared" si="1"/>
        <v>0.396414762423114</v>
      </c>
      <c r="Q16" s="20">
        <v>-0.9423411739445378</v>
      </c>
      <c r="R16" s="14">
        <f t="shared" si="2"/>
        <v>-2.7443479107124684</v>
      </c>
      <c r="S16" s="14">
        <f t="shared" si="3"/>
        <v>-0.3472343175492276</v>
      </c>
      <c r="T16" s="2"/>
    </row>
    <row r="17" spans="2:20" ht="12.75">
      <c r="B17" s="2"/>
      <c r="C17" s="33" t="s">
        <v>14</v>
      </c>
      <c r="D17" s="21">
        <v>46.564590816535315</v>
      </c>
      <c r="E17" s="21">
        <v>20.388719799356963</v>
      </c>
      <c r="F17" s="22">
        <v>46.72607949884406</v>
      </c>
      <c r="G17" s="21">
        <v>20.7746806106117</v>
      </c>
      <c r="H17" s="22">
        <v>47.176709500045334</v>
      </c>
      <c r="I17" s="21">
        <v>21.553612437476442</v>
      </c>
      <c r="J17" s="22">
        <v>47.560329858170924</v>
      </c>
      <c r="K17" s="23">
        <v>22.466733053784857</v>
      </c>
      <c r="L17" s="22">
        <v>47.3715250397059</v>
      </c>
      <c r="M17" s="23">
        <v>22.892088807934517</v>
      </c>
      <c r="N17" s="22">
        <v>0.9957390416356091</v>
      </c>
      <c r="O17" s="21">
        <f t="shared" si="0"/>
        <v>1.7329352819826342</v>
      </c>
      <c r="P17" s="23">
        <f t="shared" si="1"/>
        <v>0.21499217813547578</v>
      </c>
      <c r="Q17" s="22">
        <v>2.078013254427894</v>
      </c>
      <c r="R17" s="21">
        <f t="shared" si="2"/>
        <v>12.278205955120868</v>
      </c>
      <c r="S17" s="21">
        <f t="shared" si="3"/>
        <v>1.4581485984299647</v>
      </c>
      <c r="T17" s="2"/>
    </row>
    <row r="18" spans="2:20" ht="12.75">
      <c r="B18" s="2"/>
      <c r="C18" s="32" t="s">
        <v>15</v>
      </c>
      <c r="D18" s="14">
        <v>55.65748639963371</v>
      </c>
      <c r="E18" s="14">
        <v>25.78982815140459</v>
      </c>
      <c r="F18" s="20">
        <v>56.03188487149803</v>
      </c>
      <c r="G18" s="14">
        <v>26.230906133527355</v>
      </c>
      <c r="H18" s="20">
        <v>56.34063759214607</v>
      </c>
      <c r="I18" s="14">
        <v>26.517332769404405</v>
      </c>
      <c r="J18" s="20">
        <v>56.26431355938287</v>
      </c>
      <c r="K18" s="17">
        <v>26.35570496299115</v>
      </c>
      <c r="L18" s="20">
        <v>56.85586286545236</v>
      </c>
      <c r="M18" s="17">
        <v>26.68009992928695</v>
      </c>
      <c r="N18" s="20">
        <v>0.7997868969014803</v>
      </c>
      <c r="O18" s="14">
        <f t="shared" si="0"/>
        <v>2.1531271772031264</v>
      </c>
      <c r="P18" s="17">
        <f t="shared" si="1"/>
        <v>0.26663920652743034</v>
      </c>
      <c r="Q18" s="20">
        <v>0.6815018005995981</v>
      </c>
      <c r="R18" s="14">
        <f t="shared" si="2"/>
        <v>3.452026793881039</v>
      </c>
      <c r="S18" s="14">
        <f t="shared" si="3"/>
        <v>0.4251237232722582</v>
      </c>
      <c r="T18" s="2"/>
    </row>
    <row r="19" spans="2:20" ht="12.75">
      <c r="B19" s="2"/>
      <c r="C19" s="33" t="s">
        <v>16</v>
      </c>
      <c r="D19" s="21">
        <v>52.672207067655094</v>
      </c>
      <c r="E19" s="21">
        <v>22.921711293438758</v>
      </c>
      <c r="F19" s="22">
        <v>52.709721382364386</v>
      </c>
      <c r="G19" s="21">
        <v>23.17597014563113</v>
      </c>
      <c r="H19" s="22">
        <v>52.73427867305187</v>
      </c>
      <c r="I19" s="21">
        <v>23.418177735419377</v>
      </c>
      <c r="J19" s="22">
        <v>53.06640820659511</v>
      </c>
      <c r="K19" s="23">
        <v>23.97085107365481</v>
      </c>
      <c r="L19" s="22">
        <v>53.556382808612135</v>
      </c>
      <c r="M19" s="23">
        <v>24.35620965335573</v>
      </c>
      <c r="N19" s="22">
        <v>0.32585976832926633</v>
      </c>
      <c r="O19" s="21">
        <f t="shared" si="0"/>
        <v>1.6786381095087894</v>
      </c>
      <c r="P19" s="23">
        <f t="shared" si="1"/>
        <v>0.20830473995685495</v>
      </c>
      <c r="Q19" s="22">
        <v>1.0538049852935671</v>
      </c>
      <c r="R19" s="21">
        <f t="shared" si="2"/>
        <v>6.2582515831948005</v>
      </c>
      <c r="S19" s="21">
        <f t="shared" si="3"/>
        <v>0.7616645285166257</v>
      </c>
      <c r="T19" s="2"/>
    </row>
    <row r="20" spans="2:20" ht="12.75">
      <c r="B20" s="2"/>
      <c r="C20" s="32" t="s">
        <v>17</v>
      </c>
      <c r="D20" s="14">
        <v>46.28188096377499</v>
      </c>
      <c r="E20" s="14">
        <v>18.941192628738705</v>
      </c>
      <c r="F20" s="20">
        <v>46.93203668345431</v>
      </c>
      <c r="G20" s="14">
        <v>19.611176442860703</v>
      </c>
      <c r="H20" s="20">
        <v>47.70316268021421</v>
      </c>
      <c r="I20" s="14">
        <v>20.548202804043438</v>
      </c>
      <c r="J20" s="20">
        <v>48.11915210452291</v>
      </c>
      <c r="K20" s="17">
        <v>21.567953915476192</v>
      </c>
      <c r="L20" s="20">
        <v>48.7027539107952</v>
      </c>
      <c r="M20" s="17">
        <v>22.702127230715384</v>
      </c>
      <c r="N20" s="20">
        <v>1.837271140747923</v>
      </c>
      <c r="O20" s="14">
        <f t="shared" si="0"/>
        <v>5.230714259247677</v>
      </c>
      <c r="P20" s="17">
        <f t="shared" si="1"/>
        <v>0.6393480641198712</v>
      </c>
      <c r="Q20" s="20">
        <v>2.626761286737487</v>
      </c>
      <c r="R20" s="14">
        <f t="shared" si="2"/>
        <v>19.85584897262681</v>
      </c>
      <c r="S20" s="14">
        <f t="shared" si="3"/>
        <v>2.289817569738961</v>
      </c>
      <c r="T20" s="2"/>
    </row>
    <row r="21" spans="2:20" ht="12.75">
      <c r="B21" s="2"/>
      <c r="C21" s="33" t="s">
        <v>18</v>
      </c>
      <c r="D21" s="21">
        <v>45.12762849319659</v>
      </c>
      <c r="E21" s="21">
        <v>16.409501071541307</v>
      </c>
      <c r="F21" s="22">
        <v>43.33427172807456</v>
      </c>
      <c r="G21" s="21">
        <v>16.590363355272405</v>
      </c>
      <c r="H21" s="22">
        <v>41.55659621400548</v>
      </c>
      <c r="I21" s="21">
        <v>16.727890529797786</v>
      </c>
      <c r="J21" s="22">
        <v>39.99476237161802</v>
      </c>
      <c r="K21" s="23">
        <v>16.69179126061925</v>
      </c>
      <c r="L21" s="22">
        <v>39.083175629291325</v>
      </c>
      <c r="M21" s="23">
        <v>16.553868876201612</v>
      </c>
      <c r="N21" s="22">
        <v>-5.132866121578566</v>
      </c>
      <c r="O21" s="21">
        <f t="shared" si="0"/>
        <v>-13.39412919696527</v>
      </c>
      <c r="P21" s="23">
        <f t="shared" si="1"/>
        <v>-1.7814730129402379</v>
      </c>
      <c r="Q21" s="22">
        <v>0.2822901890779441</v>
      </c>
      <c r="R21" s="21">
        <f t="shared" si="2"/>
        <v>0.8797818046441388</v>
      </c>
      <c r="S21" s="21">
        <f t="shared" si="3"/>
        <v>0.10955174846707383</v>
      </c>
      <c r="T21" s="2"/>
    </row>
    <row r="22" spans="2:20" ht="12.75">
      <c r="B22" s="2"/>
      <c r="C22" s="32" t="s">
        <v>19</v>
      </c>
      <c r="D22" s="14">
        <v>39.14803874346411</v>
      </c>
      <c r="E22" s="14">
        <v>19.341794040372648</v>
      </c>
      <c r="F22" s="20">
        <v>37.3554770819169</v>
      </c>
      <c r="G22" s="14">
        <v>19.54134597979494</v>
      </c>
      <c r="H22" s="20">
        <v>36.00296406806032</v>
      </c>
      <c r="I22" s="14">
        <v>19.806941679991432</v>
      </c>
      <c r="J22" s="20">
        <v>35.56361401426837</v>
      </c>
      <c r="K22" s="17">
        <v>19.512577289033807</v>
      </c>
      <c r="L22" s="20">
        <v>35.90238353169959</v>
      </c>
      <c r="M22" s="17">
        <v>19.217420361957107</v>
      </c>
      <c r="N22" s="20">
        <v>-3.5844247291957387</v>
      </c>
      <c r="O22" s="14">
        <f t="shared" si="0"/>
        <v>-8.290722385949396</v>
      </c>
      <c r="P22" s="17">
        <f t="shared" si="1"/>
        <v>-1.0760022110950396</v>
      </c>
      <c r="Q22" s="20">
        <v>0.1707832486611629</v>
      </c>
      <c r="R22" s="14">
        <f t="shared" si="2"/>
        <v>-0.6430307248434783</v>
      </c>
      <c r="S22" s="14">
        <f t="shared" si="3"/>
        <v>-0.08060588014672243</v>
      </c>
      <c r="T22" s="2"/>
    </row>
    <row r="23" spans="2:20" ht="12.75">
      <c r="B23" s="2"/>
      <c r="C23" s="33" t="s">
        <v>20</v>
      </c>
      <c r="D23" s="21">
        <v>53.46657370826555</v>
      </c>
      <c r="E23" s="21">
        <v>24.850879231543885</v>
      </c>
      <c r="F23" s="22">
        <v>52.35267245317497</v>
      </c>
      <c r="G23" s="21">
        <v>24.737322978529008</v>
      </c>
      <c r="H23" s="22">
        <v>51.05400372439479</v>
      </c>
      <c r="I23" s="21">
        <v>24.51396648044693</v>
      </c>
      <c r="J23" s="22">
        <v>49.889762238436354</v>
      </c>
      <c r="K23" s="23">
        <v>24.38441758750556</v>
      </c>
      <c r="L23" s="40" t="s">
        <v>24</v>
      </c>
      <c r="M23" s="41" t="s">
        <v>24</v>
      </c>
      <c r="N23" s="22">
        <v>-3.59078823405833</v>
      </c>
      <c r="O23" s="21" t="e">
        <f>(#REF!-D23)/D23*100</f>
        <v>#REF!</v>
      </c>
      <c r="P23" s="23" t="e">
        <f>(((#REF!/D23)^(1/7))-1)*100</f>
        <v>#REF!</v>
      </c>
      <c r="Q23" s="22">
        <v>-0.4975254393474806</v>
      </c>
      <c r="R23" s="21" t="e">
        <f>(#REF!-E23)/E23*100</f>
        <v>#REF!</v>
      </c>
      <c r="S23" s="21" t="e">
        <f>(((#REF!/E23)^(1/7))-1)*100</f>
        <v>#REF!</v>
      </c>
      <c r="T23" s="2"/>
    </row>
    <row r="24" spans="2:20" ht="12.75">
      <c r="B24" s="2"/>
      <c r="C24" s="32" t="s">
        <v>21</v>
      </c>
      <c r="D24" s="14">
        <v>56.54584221748401</v>
      </c>
      <c r="E24" s="14">
        <v>24.35577215961011</v>
      </c>
      <c r="F24" s="20">
        <v>55.35854291056028</v>
      </c>
      <c r="G24" s="14">
        <v>24.1782763403896</v>
      </c>
      <c r="H24" s="20">
        <v>54.26476724086547</v>
      </c>
      <c r="I24" s="14">
        <v>23.913691363175776</v>
      </c>
      <c r="J24" s="20">
        <v>53.215181258165345</v>
      </c>
      <c r="K24" s="17">
        <v>23.58513949751809</v>
      </c>
      <c r="L24" s="42" t="s">
        <v>24</v>
      </c>
      <c r="M24" s="43" t="s">
        <v>24</v>
      </c>
      <c r="N24" s="20">
        <v>-3.270630153393526</v>
      </c>
      <c r="O24" s="14" t="e">
        <f>(#REF!-D24)/D24*100</f>
        <v>#REF!</v>
      </c>
      <c r="P24" s="17" t="e">
        <f>(((#REF!/D24)^(1/7))-1)*100</f>
        <v>#REF!</v>
      </c>
      <c r="Q24" s="20">
        <v>-0.7400794169145399</v>
      </c>
      <c r="R24" s="14" t="e">
        <f>(#REF!-E24)/E24*100</f>
        <v>#REF!</v>
      </c>
      <c r="S24" s="14" t="e">
        <f>(((#REF!/E24)^(1/7))-1)*100</f>
        <v>#REF!</v>
      </c>
      <c r="T24" s="2"/>
    </row>
    <row r="25" spans="2:20" ht="12.75">
      <c r="B25" s="2"/>
      <c r="C25" s="35" t="s">
        <v>22</v>
      </c>
      <c r="D25" s="36">
        <v>49.07364273972142</v>
      </c>
      <c r="E25" s="36">
        <v>23.71624456986061</v>
      </c>
      <c r="F25" s="28">
        <v>48.9762909385062</v>
      </c>
      <c r="G25" s="27">
        <v>24.246267161111028</v>
      </c>
      <c r="H25" s="37" t="s">
        <v>24</v>
      </c>
      <c r="I25" s="36" t="s">
        <v>24</v>
      </c>
      <c r="J25" s="37">
        <v>55.52246966508439</v>
      </c>
      <c r="K25" s="38">
        <v>31.893540975729177</v>
      </c>
      <c r="L25" s="37">
        <v>56.143882090354126</v>
      </c>
      <c r="M25" s="38">
        <v>32.71988524525828</v>
      </c>
      <c r="N25" s="28">
        <v>-0.08281870577768302</v>
      </c>
      <c r="O25" s="36">
        <f>(L25-D25)/D25*100</f>
        <v>14.407406819445006</v>
      </c>
      <c r="P25" s="38">
        <f t="shared" si="1"/>
        <v>1.6966782685350346</v>
      </c>
      <c r="Q25" s="28">
        <v>1.6588322934605415</v>
      </c>
      <c r="R25" s="36">
        <f>(M25-E25)/E25*100</f>
        <v>37.964023557253235</v>
      </c>
      <c r="S25" s="36">
        <f t="shared" si="3"/>
        <v>4.104794556379865</v>
      </c>
      <c r="T25" s="2"/>
    </row>
    <row r="26" spans="2:20" ht="6.75" customHeight="1" thickBot="1">
      <c r="B26" s="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"/>
    </row>
    <row r="27" spans="2:20" ht="11.25" customHeight="1">
      <c r="B27" s="2"/>
      <c r="C27" s="46" t="s">
        <v>27</v>
      </c>
      <c r="D27" s="2"/>
      <c r="E27" s="2"/>
      <c r="F27" s="2"/>
      <c r="G27" s="2"/>
      <c r="H27" s="2"/>
      <c r="I27" s="2"/>
      <c r="J27" s="2"/>
      <c r="K27" s="2"/>
      <c r="L27" s="3"/>
      <c r="M27" s="2"/>
      <c r="N27" s="2"/>
      <c r="O27" s="2"/>
      <c r="P27" s="2"/>
      <c r="Q27" s="2"/>
      <c r="R27" s="2"/>
      <c r="S27" s="2"/>
      <c r="T27" s="2"/>
    </row>
    <row r="28" spans="3:42" s="2" customFormat="1" ht="7.5" customHeight="1">
      <c r="C28" s="31"/>
      <c r="L28" s="3"/>
      <c r="AI28" s="44" t="s">
        <v>23</v>
      </c>
      <c r="AJ28" s="45" t="e">
        <f>#REF!-#REF!</f>
        <v>#REF!</v>
      </c>
      <c r="AK28" s="45" t="e">
        <f>#REF!-#REF!</f>
        <v>#REF!</v>
      </c>
      <c r="AL28" s="45" t="e">
        <f>#REF!-#REF!</f>
        <v>#REF!</v>
      </c>
      <c r="AM28" s="45" t="e">
        <f>#REF!-#REF!</f>
        <v>#REF!</v>
      </c>
      <c r="AN28" s="45" t="e">
        <f>#REF!-#REF!</f>
        <v>#REF!</v>
      </c>
      <c r="AO28" s="45" t="e">
        <f>#REF!-#REF!</f>
        <v>#REF!</v>
      </c>
      <c r="AP28" s="45"/>
    </row>
    <row r="30" spans="4:13" ht="12.75">
      <c r="D30" s="39"/>
      <c r="E30" s="39"/>
      <c r="F30" s="39"/>
      <c r="G30" s="39"/>
      <c r="H30" s="39"/>
      <c r="I30" s="39"/>
      <c r="J30" s="39"/>
      <c r="K30" s="39"/>
      <c r="L30" s="39"/>
      <c r="M30" s="39"/>
    </row>
  </sheetData>
  <mergeCells count="5">
    <mergeCell ref="L3:M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27" max="255" man="1"/>
    <brk id="54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dcterms:created xsi:type="dcterms:W3CDTF">1996-11-05T10:16:36Z</dcterms:created>
  <dcterms:modified xsi:type="dcterms:W3CDTF">2011-10-18T15:28:06Z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Cesetti Serena</vt:lpwstr>
  </property>
  <property fmtid="{D5CDD505-2E9C-101B-9397-08002B2CF9AE}" pid="3" name="display_urn:schemas-microsoft-com:office:office#Author">
    <vt:lpwstr>Cesetti Serena</vt:lpwstr>
  </property>
</Properties>
</file>