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cini_m\Desktop\Redditi\"/>
    </mc:Choice>
  </mc:AlternateContent>
  <xr:revisionPtr revIDLastSave="0" documentId="13_ncr:1_{A4CFA5A5-F901-4C1F-AA1C-9D0C493DCC66}" xr6:coauthVersionLast="47" xr6:coauthVersionMax="47" xr10:uidLastSave="{00000000-0000-0000-0000-000000000000}"/>
  <bookViews>
    <workbookView xWindow="-120" yWindow="-120" windowWidth="20730" windowHeight="11160" xr2:uid="{49C5CD3A-58A4-4271-B709-1414E2064DD2}"/>
  </bookViews>
  <sheets>
    <sheet name="dati per comune" sheetId="2" r:id="rId1"/>
    <sheet name="medie per comune" sheetId="3" r:id="rId2"/>
  </sheets>
  <definedNames>
    <definedName name="_xlnm._FilterDatabase" localSheetId="0" hidden="1">'dati per comune'!$A$1:$A$1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4" i="3"/>
  <c r="F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4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4" i="2"/>
</calcChain>
</file>

<file path=xl/sharedStrings.xml><?xml version="1.0" encoding="utf-8"?>
<sst xmlns="http://schemas.openxmlformats.org/spreadsheetml/2006/main" count="1332" uniqueCount="352">
  <si>
    <t>Fonte: Elaborazioni Regione Emilia-Romagna su dati MEF - Dipartimento delle Finanze</t>
  </si>
  <si>
    <t>RN</t>
  </si>
  <si>
    <t>MONTESCUDO-MONTE COLOMBO</t>
  </si>
  <si>
    <t>POGGIO TORRIANA</t>
  </si>
  <si>
    <t>VERUCCHIO</t>
  </si>
  <si>
    <t>TALAMELLO</t>
  </si>
  <si>
    <t>SANTARCANGELO DI ROMAGNA</t>
  </si>
  <si>
    <t>SANT'AGATA FELTRIA</t>
  </si>
  <si>
    <t>SAN LEO</t>
  </si>
  <si>
    <t>SAN GIOVANNI IN MARIGNANO</t>
  </si>
  <si>
    <t>SAN CLEMENTE</t>
  </si>
  <si>
    <t>SALUDECIO</t>
  </si>
  <si>
    <t>RIMINI</t>
  </si>
  <si>
    <t>RICCIONE</t>
  </si>
  <si>
    <t>PENNABILLI</t>
  </si>
  <si>
    <t>MORCIANO DI ROMAGNA</t>
  </si>
  <si>
    <t>MONTEGRIDOLFO</t>
  </si>
  <si>
    <t>MONTEFIORE CONCA</t>
  </si>
  <si>
    <t>MONDAINO</t>
  </si>
  <si>
    <t>MISANO ADRIATICO</t>
  </si>
  <si>
    <t>NOVAFELTRIA</t>
  </si>
  <si>
    <t>MAIOLO</t>
  </si>
  <si>
    <t>GEMMANO</t>
  </si>
  <si>
    <t>CORIANO</t>
  </si>
  <si>
    <t>CATTOLICA</t>
  </si>
  <si>
    <t>CASTELDELCI</t>
  </si>
  <si>
    <t>BELLARIA-IGEA MARINA</t>
  </si>
  <si>
    <t>RE</t>
  </si>
  <si>
    <t>VENTASSO</t>
  </si>
  <si>
    <t>VILLA MINOZZO</t>
  </si>
  <si>
    <t>VIANO</t>
  </si>
  <si>
    <t>VEZZANO SUL CROSTOLO</t>
  </si>
  <si>
    <t>VETTO</t>
  </si>
  <si>
    <t>TOANO</t>
  </si>
  <si>
    <t>SCANDIANO</t>
  </si>
  <si>
    <t>SANT'ILARIO D'ENZA</t>
  </si>
  <si>
    <t>SAN POLO D'ENZA</t>
  </si>
  <si>
    <t>SAN MARTINO IN RIO</t>
  </si>
  <si>
    <t>RUBIERA</t>
  </si>
  <si>
    <t>ROLO</t>
  </si>
  <si>
    <t>RIO SALICETO</t>
  </si>
  <si>
    <t>REGGIOLO</t>
  </si>
  <si>
    <t>REGGIO NELL'EMILIA</t>
  </si>
  <si>
    <t>QUATTRO CASTELLA</t>
  </si>
  <si>
    <t>POVIGLIO</t>
  </si>
  <si>
    <t>NOVELLARA</t>
  </si>
  <si>
    <t>MONTECCHIO EMILIA</t>
  </si>
  <si>
    <t>LUZZARA</t>
  </si>
  <si>
    <t>GUASTALLA</t>
  </si>
  <si>
    <t>GUALTIERI</t>
  </si>
  <si>
    <t>GATTATICO</t>
  </si>
  <si>
    <t>FABBRICO</t>
  </si>
  <si>
    <t>CORREGGIO</t>
  </si>
  <si>
    <t>CANOSSA</t>
  </si>
  <si>
    <t>CAVRIAGO</t>
  </si>
  <si>
    <t>CASTELNOVO NE' MONTI</t>
  </si>
  <si>
    <t>CASTELNOVO DI SOTTO</t>
  </si>
  <si>
    <t>CASTELLARANO</t>
  </si>
  <si>
    <t>CASINA</t>
  </si>
  <si>
    <t>CASALGRANDE</t>
  </si>
  <si>
    <t>CARPINETI</t>
  </si>
  <si>
    <t>CAMPEGINE</t>
  </si>
  <si>
    <t>CAMPAGNOLA EMILIA</t>
  </si>
  <si>
    <t>CADELBOSCO DI SOPRA</t>
  </si>
  <si>
    <t>BRESCELLO</t>
  </si>
  <si>
    <t>BORETTO</t>
  </si>
  <si>
    <t>BIBBIANO</t>
  </si>
  <si>
    <t>BAISO</t>
  </si>
  <si>
    <t>BAGNOLO IN PIANO</t>
  </si>
  <si>
    <t>ALBINEA</t>
  </si>
  <si>
    <t>RA</t>
  </si>
  <si>
    <t>SOLAROLO</t>
  </si>
  <si>
    <t>SANT'AGATA SUL SANTERNO</t>
  </si>
  <si>
    <t>RUSSI</t>
  </si>
  <si>
    <t>RIOLO TERME</t>
  </si>
  <si>
    <t>RAVENNA</t>
  </si>
  <si>
    <t>MASSA LOMBARDA</t>
  </si>
  <si>
    <t>LUGO</t>
  </si>
  <si>
    <t>FUSIGNANO</t>
  </si>
  <si>
    <t>FAENZA</t>
  </si>
  <si>
    <t>COTIGNOLA</t>
  </si>
  <si>
    <t>CONSELICE</t>
  </si>
  <si>
    <t>CERVIA</t>
  </si>
  <si>
    <t>CASTEL BOLOGNESE</t>
  </si>
  <si>
    <t>CASOLA VALSENIO</t>
  </si>
  <si>
    <t>BRISIGHELLA</t>
  </si>
  <si>
    <t>BAGNARA DI ROMAGNA</t>
  </si>
  <si>
    <t>BAGNACAVALLO</t>
  </si>
  <si>
    <t>ALFONSINE</t>
  </si>
  <si>
    <t>PR</t>
  </si>
  <si>
    <t>POLESINE ZIBELLO</t>
  </si>
  <si>
    <t>SISSA TRECASALI</t>
  </si>
  <si>
    <t>VARSI</t>
  </si>
  <si>
    <t>VARANO DE' MELEGARI</t>
  </si>
  <si>
    <t>VALMOZZOLA</t>
  </si>
  <si>
    <t>TRAVERSETOLO</t>
  </si>
  <si>
    <t>TORRILE</t>
  </si>
  <si>
    <t>TORNOLO</t>
  </si>
  <si>
    <t>TIZZANO VAL PARMA</t>
  </si>
  <si>
    <t>SORAGNA</t>
  </si>
  <si>
    <t>SOLIGNANO</t>
  </si>
  <si>
    <t>SAN SECONDO PARMENSE</t>
  </si>
  <si>
    <t>SALSOMAGGIORE TERME</t>
  </si>
  <si>
    <t>SALA BAGANZA</t>
  </si>
  <si>
    <t>ROCCABIANCA</t>
  </si>
  <si>
    <t>PELLEGRINO PARMENSE</t>
  </si>
  <si>
    <t>PARMA</t>
  </si>
  <si>
    <t>PALANZANO</t>
  </si>
  <si>
    <t>NOCETO</t>
  </si>
  <si>
    <t>NEVIANO DEGLI ARDUINI</t>
  </si>
  <si>
    <t>MONTECHIARUGOLO</t>
  </si>
  <si>
    <t>MONCHIO DELLE CORTI</t>
  </si>
  <si>
    <t>MEDESANO</t>
  </si>
  <si>
    <t>TERENZO</t>
  </si>
  <si>
    <t>LESIGNANO DE' BAGNI</t>
  </si>
  <si>
    <t>LANGHIRANO</t>
  </si>
  <si>
    <t>FORNOVO DI TARO</t>
  </si>
  <si>
    <t>FONTEVIVO</t>
  </si>
  <si>
    <t>FONTANELLATO</t>
  </si>
  <si>
    <t>FELINO</t>
  </si>
  <si>
    <t>CORNIGLIO</t>
  </si>
  <si>
    <t>COMPIANO</t>
  </si>
  <si>
    <t>COLORNO</t>
  </si>
  <si>
    <t>COLLECCHIO</t>
  </si>
  <si>
    <t>CALESTANO</t>
  </si>
  <si>
    <t>BUSSETO</t>
  </si>
  <si>
    <t>BORGO VAL DI TARO</t>
  </si>
  <si>
    <t>FIDENZA</t>
  </si>
  <si>
    <t>BORE</t>
  </si>
  <si>
    <t>BERCETO</t>
  </si>
  <si>
    <t>BEDONIA</t>
  </si>
  <si>
    <t>BARDI</t>
  </si>
  <si>
    <t>ALBARETO</t>
  </si>
  <si>
    <t>PC</t>
  </si>
  <si>
    <t>ALTA VAL TIDONE</t>
  </si>
  <si>
    <t>ZERBA</t>
  </si>
  <si>
    <t>VILLANOVA SULL'ARDA</t>
  </si>
  <si>
    <t>VIGOLZONE</t>
  </si>
  <si>
    <t>ZIANO PIACENTINO</t>
  </si>
  <si>
    <t>VERNASCA</t>
  </si>
  <si>
    <t>TRAVO</t>
  </si>
  <si>
    <t>SARMATO</t>
  </si>
  <si>
    <t>SAN GIORGIO PIACENTINO</t>
  </si>
  <si>
    <t>ROTTOFRENO</t>
  </si>
  <si>
    <t>RIVERGARO</t>
  </si>
  <si>
    <t>PONTENURE</t>
  </si>
  <si>
    <t>PONTE DELL'OLIO</t>
  </si>
  <si>
    <t>SAN PIETRO IN CERRO</t>
  </si>
  <si>
    <t>PODENZANO</t>
  </si>
  <si>
    <t>PIOZZANO</t>
  </si>
  <si>
    <t>PIANELLO VAL TIDONE</t>
  </si>
  <si>
    <t>PIACENZA</t>
  </si>
  <si>
    <t>OTTONE</t>
  </si>
  <si>
    <t>MORFASSO</t>
  </si>
  <si>
    <t>MONTICELLI D'ONGINA</t>
  </si>
  <si>
    <t>LUGAGNANO VAL D'ARDA</t>
  </si>
  <si>
    <t>GROPPARELLO</t>
  </si>
  <si>
    <t>GRAGNANO TREBBIENSE</t>
  </si>
  <si>
    <t>GOSSOLENGO</t>
  </si>
  <si>
    <t>GAZZOLA</t>
  </si>
  <si>
    <t>FIORENZUOLA D'ARDA</t>
  </si>
  <si>
    <t>FERRIERE</t>
  </si>
  <si>
    <t>FARINI</t>
  </si>
  <si>
    <t>CORTEMAGGIORE</t>
  </si>
  <si>
    <t>CORTE BRUGNATELLA</t>
  </si>
  <si>
    <t>COLI</t>
  </si>
  <si>
    <t>CERIGNALE</t>
  </si>
  <si>
    <t>CASTELVETRO PIACENTINO</t>
  </si>
  <si>
    <t>CASTEL SAN GIOVANNI</t>
  </si>
  <si>
    <t>CASTELL'ARQUATO</t>
  </si>
  <si>
    <t>CARPANETO PIACENTINO</t>
  </si>
  <si>
    <t>CAORSO</t>
  </si>
  <si>
    <t>CALENDASCO</t>
  </si>
  <si>
    <t>CADEO</t>
  </si>
  <si>
    <t>BORGONOVO VAL TIDONE</t>
  </si>
  <si>
    <t>BOBBIO</t>
  </si>
  <si>
    <t>BETTOLA</t>
  </si>
  <si>
    <t>BESENZONE</t>
  </si>
  <si>
    <t>ALSENO</t>
  </si>
  <si>
    <t>AGAZZANO</t>
  </si>
  <si>
    <t>MO</t>
  </si>
  <si>
    <t>ZOCCA</t>
  </si>
  <si>
    <t>VIGNOLA</t>
  </si>
  <si>
    <t>SPILAMBERTO</t>
  </si>
  <si>
    <t>SOLIERA</t>
  </si>
  <si>
    <t>SESTOLA</t>
  </si>
  <si>
    <t>SAVIGNANO SUL PANARO</t>
  </si>
  <si>
    <t>SASSUOLO</t>
  </si>
  <si>
    <t>SAN PROSPERO</t>
  </si>
  <si>
    <t>SAN POSSIDONIO</t>
  </si>
  <si>
    <t>SAN FELICE SUL PANARO</t>
  </si>
  <si>
    <t>SAN CESARIO SUL PANARO</t>
  </si>
  <si>
    <t>RIOLUNATO</t>
  </si>
  <si>
    <t>RAVARINO</t>
  </si>
  <si>
    <t>PRIGNANO SULLA SECCHIA</t>
  </si>
  <si>
    <t>POLINAGO</t>
  </si>
  <si>
    <t>PIEVEPELAGO</t>
  </si>
  <si>
    <t>PAVULLO NEL FRIGNANO</t>
  </si>
  <si>
    <t>PALAGANO</t>
  </si>
  <si>
    <t>NOVI DI MODENA</t>
  </si>
  <si>
    <t>NONANTOLA</t>
  </si>
  <si>
    <t>MONTESE</t>
  </si>
  <si>
    <t>MONTEFIORINO</t>
  </si>
  <si>
    <t>MONTECRETO</t>
  </si>
  <si>
    <t>SERRAMAZZONI</t>
  </si>
  <si>
    <t>MODENA</t>
  </si>
  <si>
    <t>MIRANDOLA</t>
  </si>
  <si>
    <t>MEDOLLA</t>
  </si>
  <si>
    <t>MARANO SUL PANARO</t>
  </si>
  <si>
    <t>MARANELLO</t>
  </si>
  <si>
    <t>LAMA MOCOGNO</t>
  </si>
  <si>
    <t>GUIGLIA</t>
  </si>
  <si>
    <t>FRASSINORO</t>
  </si>
  <si>
    <t>FORMIGINE</t>
  </si>
  <si>
    <t>FIUMALBO</t>
  </si>
  <si>
    <t>FIORANO MODENESE</t>
  </si>
  <si>
    <t>FINALE EMILIA</t>
  </si>
  <si>
    <t>FANANO</t>
  </si>
  <si>
    <t>CONCORDIA SULLA SECCHIA</t>
  </si>
  <si>
    <t>CAVEZZO</t>
  </si>
  <si>
    <t>CASTELVETRO DI MODENA</t>
  </si>
  <si>
    <t>CASTELNUOVO RANGONE</t>
  </si>
  <si>
    <t>CASTELFRANCO EMILIA</t>
  </si>
  <si>
    <t>CARPI</t>
  </si>
  <si>
    <t>CAMPOSANTO</t>
  </si>
  <si>
    <t>CAMPOGALLIANO</t>
  </si>
  <si>
    <t>BOMPORTO</t>
  </si>
  <si>
    <t>BASTIGLIA</t>
  </si>
  <si>
    <t>FE</t>
  </si>
  <si>
    <t>TERRE DEL RENO</t>
  </si>
  <si>
    <t>FISCAGLIA</t>
  </si>
  <si>
    <t>VOGHIERA</t>
  </si>
  <si>
    <t>VIGARANO MAINARDA</t>
  </si>
  <si>
    <t>PORTOMAGGIORE</t>
  </si>
  <si>
    <t>POGGIO RENATICO</t>
  </si>
  <si>
    <t>OSTELLATO</t>
  </si>
  <si>
    <t>MESOLA</t>
  </si>
  <si>
    <t>MASI TORELLO</t>
  </si>
  <si>
    <t>LAGOSANTO</t>
  </si>
  <si>
    <t>JOLANDA DI SAVOIA</t>
  </si>
  <si>
    <t>GORO</t>
  </si>
  <si>
    <t>FERRARA</t>
  </si>
  <si>
    <t>COPPARO</t>
  </si>
  <si>
    <t>COMACCHIO</t>
  </si>
  <si>
    <t>CODIGORO</t>
  </si>
  <si>
    <t>CENTO</t>
  </si>
  <si>
    <t>BONDENO</t>
  </si>
  <si>
    <t>ARGENTA</t>
  </si>
  <si>
    <t>FC</t>
  </si>
  <si>
    <t>VERGHERETO</t>
  </si>
  <si>
    <t>TREDOZIO</t>
  </si>
  <si>
    <t>SOGLIANO AL RUBICONE</t>
  </si>
  <si>
    <t>SAVIGNANO SUL RUBICONE</t>
  </si>
  <si>
    <t>SARSINA</t>
  </si>
  <si>
    <t>SANTA SOFIA</t>
  </si>
  <si>
    <t>SAN MAURO PASCOLI</t>
  </si>
  <si>
    <t>RONCOFREDDO</t>
  </si>
  <si>
    <t>ROCCA SAN CASCIANO</t>
  </si>
  <si>
    <t>PREMILCUORE</t>
  </si>
  <si>
    <t>PREDAPPIO</t>
  </si>
  <si>
    <t>PORTICO E SAN BENEDETTO</t>
  </si>
  <si>
    <t>MONTIANO</t>
  </si>
  <si>
    <t>MODIGLIANA</t>
  </si>
  <si>
    <t>MERCATO SARACENO</t>
  </si>
  <si>
    <t>MELDOLA</t>
  </si>
  <si>
    <t>LONGIANO</t>
  </si>
  <si>
    <t>GATTEO</t>
  </si>
  <si>
    <t>GAMBETTOLA</t>
  </si>
  <si>
    <t>GALEATA</t>
  </si>
  <si>
    <t>FORLIMPOPOLI</t>
  </si>
  <si>
    <t>FORLI'</t>
  </si>
  <si>
    <t>DOVADOLA</t>
  </si>
  <si>
    <t>CIVITELLA DI ROMAGNA</t>
  </si>
  <si>
    <t>CESENATICO</t>
  </si>
  <si>
    <t>CESENA</t>
  </si>
  <si>
    <t>CASTROCARO TERME E TERRA DEL SOLE</t>
  </si>
  <si>
    <t>BORGHI</t>
  </si>
  <si>
    <t>BERTINORO</t>
  </si>
  <si>
    <t>BAGNO DI ROMAGNA</t>
  </si>
  <si>
    <t>BO</t>
  </si>
  <si>
    <t>ALTO RENO TERME</t>
  </si>
  <si>
    <t>VALSAMOGGIA</t>
  </si>
  <si>
    <t>ZOLA PREDOSA</t>
  </si>
  <si>
    <t>VERGATO</t>
  </si>
  <si>
    <t>SANT'AGATA BOLOGNESE</t>
  </si>
  <si>
    <t>SAN PIETRO IN CASALE</t>
  </si>
  <si>
    <t>SAN LAZZARO DI SAVENA</t>
  </si>
  <si>
    <t>SAN GIORGIO DI PIANO</t>
  </si>
  <si>
    <t>SALA BOLOGNESE</t>
  </si>
  <si>
    <t>SASSO MARCONI</t>
  </si>
  <si>
    <t>PIEVE DI CENTO</t>
  </si>
  <si>
    <t>PIANORO</t>
  </si>
  <si>
    <t>SAN BENEDETTO VAL DI SAMBRO</t>
  </si>
  <si>
    <t>SAN GIOVANNI IN PERSICETO</t>
  </si>
  <si>
    <t>OZZANO DELL'EMILIA</t>
  </si>
  <si>
    <t>MORDANO</t>
  </si>
  <si>
    <t>MONZUNO</t>
  </si>
  <si>
    <t>MONTE SAN PIETRO</t>
  </si>
  <si>
    <t>MONTERENZIO</t>
  </si>
  <si>
    <t>MONGHIDORO</t>
  </si>
  <si>
    <t>MOLINELLA</t>
  </si>
  <si>
    <t>MINERBIO</t>
  </si>
  <si>
    <t>MEDICINA</t>
  </si>
  <si>
    <t>MALALBERGO</t>
  </si>
  <si>
    <t>LOIANO</t>
  </si>
  <si>
    <t>IMOLA</t>
  </si>
  <si>
    <t>GRIZZANA MORANDI</t>
  </si>
  <si>
    <t>GRANAROLO DELL'EMILIA</t>
  </si>
  <si>
    <t>GALLIERA</t>
  </si>
  <si>
    <t>GAGGIO MONTANO</t>
  </si>
  <si>
    <t>FONTANELICE</t>
  </si>
  <si>
    <t>DOZZA</t>
  </si>
  <si>
    <t>CREVALCORE</t>
  </si>
  <si>
    <t>CASTIGLIONE DEI PEPOLI</t>
  </si>
  <si>
    <t>CASTENASO</t>
  </si>
  <si>
    <t>CASTEL SAN PIETRO TERME</t>
  </si>
  <si>
    <t>CASTEL MAGGIORE</t>
  </si>
  <si>
    <t>CASTELLO D'ARGILE</t>
  </si>
  <si>
    <t>CASTEL GUELFO DI BOLOGNA</t>
  </si>
  <si>
    <t>CASTEL DEL RIO</t>
  </si>
  <si>
    <t>CASTEL D'AIANO</t>
  </si>
  <si>
    <t>CASTEL DI CASIO</t>
  </si>
  <si>
    <t>CASALFIUMANESE</t>
  </si>
  <si>
    <t>CASALECCHIO DI RENO</t>
  </si>
  <si>
    <t>MARZABOTTO</t>
  </si>
  <si>
    <t>CAMUGNANO</t>
  </si>
  <si>
    <t>CALDERARA DI RENO</t>
  </si>
  <si>
    <t>BUDRIO</t>
  </si>
  <si>
    <t>BORGO TOSSIGNANO</t>
  </si>
  <si>
    <t>BOLOGNA</t>
  </si>
  <si>
    <t>BENTIVOGLIO</t>
  </si>
  <si>
    <t>LIZZANO IN BELVEDERE</t>
  </si>
  <si>
    <t>BARICELLA</t>
  </si>
  <si>
    <t>ARGELATO</t>
  </si>
  <si>
    <t>ANZOLA DELL'EMILIA</t>
  </si>
  <si>
    <t>Addizionale comunale dovuta (c)</t>
  </si>
  <si>
    <t>Addizionale regionale dovuta (b)</t>
  </si>
  <si>
    <t>Imposta netta       (a)</t>
  </si>
  <si>
    <t>Reddito imponibile</t>
  </si>
  <si>
    <t>Numero contribuenti</t>
  </si>
  <si>
    <t>Sigla Provincia</t>
  </si>
  <si>
    <t>Denominazione Comune</t>
  </si>
  <si>
    <t>Codice Istat Comune</t>
  </si>
  <si>
    <t>Carico fiscale medio</t>
  </si>
  <si>
    <t>Imposta netta media</t>
  </si>
  <si>
    <t>Reddito imponibile medio</t>
  </si>
  <si>
    <t>Carico fiscale      (a)+(b)+(c)</t>
  </si>
  <si>
    <t>SORBOLO MEZZANI</t>
  </si>
  <si>
    <t>RIVA DEL PO</t>
  </si>
  <si>
    <t>TRESIGNANA</t>
  </si>
  <si>
    <r>
      <t>Reddito imponibile, Imposta netta e carico fiscale per comune. Emilia-Romagna. Dichiarazioni 2020 - Anno d'imposta 2019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</si>
  <si>
    <r>
      <t>Numero di contribuenti, Reddito imponibile, Imposta netta,  Addizionale regionale e comunale e carico fiscale per comune. Emilia-Romagna. Dichiarazioni 2020 - Anno d'imposta 2019 (</t>
    </r>
    <r>
      <rPr>
        <b/>
        <i/>
        <sz val="11"/>
        <rFont val="Calibri"/>
        <family val="2"/>
        <scheme val="minor"/>
      </rPr>
      <t>Ammontari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</si>
</sst>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</cellXfs>
  <cellStyles count="1">
    <cellStyle name="Normale" xfId="0" builtinId="0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673B7D-6445-4E83-BD3B-53FC2DF34472}" name="Tabella2" displayName="Tabella2" ref="A3:I331" totalsRowShown="0" headerRowDxfId="21" dataDxfId="19" headerRowBorderDxfId="20">
  <autoFilter ref="A3:I331" xr:uid="{A5841D16-ADA5-4146-987A-53A0C502E896}"/>
  <tableColumns count="9">
    <tableColumn id="1" xr3:uid="{60BE1D87-E89E-461B-8168-266E5ADB7F94}" name="Codice Istat Comune" dataDxfId="18"/>
    <tableColumn id="2" xr3:uid="{D933EAD5-8506-470D-B935-5703F24CF578}" name="Denominazione Comune" dataDxfId="17"/>
    <tableColumn id="3" xr3:uid="{EF360E3B-81D3-4F61-B58A-875818C2896A}" name="Sigla Provincia" dataDxfId="16"/>
    <tableColumn id="4" xr3:uid="{64E6E615-8970-49C0-9E0B-E8CD630041FA}" name="Numero contribuenti" dataDxfId="15"/>
    <tableColumn id="5" xr3:uid="{70B08279-1ECB-4FD3-86FA-2ECF8A64CD25}" name="Reddito imponibile" dataDxfId="14"/>
    <tableColumn id="7" xr3:uid="{EE42E89C-2147-4B1B-BC19-4BC18E7B43ED}" name="Imposta netta       (a)" dataDxfId="13"/>
    <tableColumn id="9" xr3:uid="{1E0681B0-F965-46BA-9975-396FFA99DCDE}" name="Addizionale regionale dovuta (b)" dataDxfId="12"/>
    <tableColumn id="10" xr3:uid="{FFB60298-9FE8-4032-B9B9-5A240760114D}" name="Addizionale comunale dovuta (c)" dataDxfId="11"/>
    <tableColumn id="11" xr3:uid="{CB3C4FDE-43E0-4EEF-ACB2-10DAE99E8E98}" name="Carico fiscale      (a)+(b)+(c)" dataDxfId="10">
      <calculatedColumnFormula>Tabella2[[#This Row],[Imposta netta       (a)]]+Tabella2[[#This Row],[Addizionale regionale dovuta (b)]]+Tabella2[[#This Row],[Addizionale comunale dovuta (c)]]</calculatedColumnFormula>
    </tableColumn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89D728-6B80-45A5-B127-90FBB46D0A87}" name="Tabella24" displayName="Tabella24" ref="A3:G331" totalsRowShown="0" headerRowDxfId="9" dataDxfId="7" headerRowBorderDxfId="8">
  <autoFilter ref="A3:G331" xr:uid="{3E79A2DD-6838-4EC8-B9CC-BC41C963E25C}"/>
  <tableColumns count="7">
    <tableColumn id="1" xr3:uid="{6017519B-123D-460D-B0F2-BABF480D9484}" name="Codice Istat Comune" dataDxfId="6"/>
    <tableColumn id="2" xr3:uid="{74DD353D-ED2B-441B-AA2F-67350809D1DA}" name="Denominazione Comune" dataDxfId="5"/>
    <tableColumn id="3" xr3:uid="{FF81E355-396D-48E9-8AF6-E66296F95F18}" name="Sigla Provincia" dataDxfId="4"/>
    <tableColumn id="4" xr3:uid="{E9DA9FEC-953D-445F-9CEB-29FEFAB7A5A1}" name="Numero contribuenti" dataDxfId="3"/>
    <tableColumn id="6" xr3:uid="{2E31C13E-4C5E-4157-A54C-5AB0A91DF409}" name="Reddito imponibile medio" dataDxfId="2">
      <calculatedColumnFormula>Tabella2[[#This Row],[Reddito imponibile]]/Tabella2[[#This Row],[Numero contribuenti]]</calculatedColumnFormula>
    </tableColumn>
    <tableColumn id="8" xr3:uid="{6AC3B00B-7408-4E35-8EF7-EE799BC8AF9F}" name="Imposta netta media" dataDxfId="1">
      <calculatedColumnFormula>Tabella2[[#This Row],[Imposta netta       (a)]]/Tabella2[[#This Row],[Numero contribuenti]]</calculatedColumnFormula>
    </tableColumn>
    <tableColumn id="12" xr3:uid="{FAC38544-50C2-433A-BA93-31A2D87AEEE7}" name="Carico fiscale medio" dataDxfId="0">
      <calculatedColumnFormula>Tabella2[[#This Row],[Carico fiscale      (a)+(b)+(c)]]/Tabella2[[#This Row],[Numero contribuenti]]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F0C1-6CED-4EC1-9BE8-6C5E481B8E62}">
  <dimension ref="A1:I332"/>
  <sheetViews>
    <sheetView tabSelected="1" workbookViewId="0"/>
  </sheetViews>
  <sheetFormatPr defaultColWidth="9.140625" defaultRowHeight="15" x14ac:dyDescent="0.25"/>
  <cols>
    <col min="1" max="1" width="17.28515625" style="11" customWidth="1"/>
    <col min="2" max="2" width="27.5703125" style="1" customWidth="1"/>
    <col min="3" max="3" width="15.85546875" style="3" customWidth="1"/>
    <col min="4" max="4" width="18" style="2" customWidth="1"/>
    <col min="5" max="5" width="24.7109375" style="2" customWidth="1"/>
    <col min="6" max="6" width="17.28515625" style="2" customWidth="1"/>
    <col min="7" max="7" width="23.5703125" style="2" customWidth="1"/>
    <col min="8" max="8" width="24.7109375" style="2" customWidth="1"/>
    <col min="9" max="9" width="21.85546875" style="2" customWidth="1"/>
    <col min="10" max="16384" width="9.140625" style="1"/>
  </cols>
  <sheetData>
    <row r="1" spans="1:9" s="8" customFormat="1" x14ac:dyDescent="0.25">
      <c r="A1" s="13" t="s">
        <v>351</v>
      </c>
      <c r="B1" s="13"/>
      <c r="C1" s="13"/>
      <c r="D1" s="13"/>
      <c r="E1" s="13"/>
      <c r="F1" s="13"/>
      <c r="G1" s="13"/>
      <c r="H1" s="13"/>
      <c r="I1" s="9"/>
    </row>
    <row r="3" spans="1:9" s="5" customFormat="1" ht="30" x14ac:dyDescent="0.25">
      <c r="A3" s="10" t="s">
        <v>342</v>
      </c>
      <c r="B3" s="7" t="s">
        <v>341</v>
      </c>
      <c r="C3" s="7" t="s">
        <v>340</v>
      </c>
      <c r="D3" s="6" t="s">
        <v>339</v>
      </c>
      <c r="E3" s="6" t="s">
        <v>338</v>
      </c>
      <c r="F3" s="6" t="s">
        <v>337</v>
      </c>
      <c r="G3" s="6" t="s">
        <v>336</v>
      </c>
      <c r="H3" s="6" t="s">
        <v>335</v>
      </c>
      <c r="I3" s="6" t="s">
        <v>346</v>
      </c>
    </row>
    <row r="4" spans="1:9" x14ac:dyDescent="0.25">
      <c r="A4" s="11">
        <v>33001</v>
      </c>
      <c r="B4" s="1" t="s">
        <v>179</v>
      </c>
      <c r="C4" s="3" t="s">
        <v>133</v>
      </c>
      <c r="D4" s="2">
        <v>1549</v>
      </c>
      <c r="E4" s="2">
        <v>32195842</v>
      </c>
      <c r="F4" s="2">
        <v>6511499</v>
      </c>
      <c r="G4" s="2">
        <v>507665</v>
      </c>
      <c r="H4" s="2">
        <v>181755</v>
      </c>
      <c r="I4" s="2">
        <f>Tabella2[[#This Row],[Imposta netta       (a)]]+Tabella2[[#This Row],[Addizionale regionale dovuta (b)]]+Tabella2[[#This Row],[Addizionale comunale dovuta (c)]]</f>
        <v>7200919</v>
      </c>
    </row>
    <row r="5" spans="1:9" x14ac:dyDescent="0.25">
      <c r="A5" s="11">
        <v>33002</v>
      </c>
      <c r="B5" s="1" t="s">
        <v>178</v>
      </c>
      <c r="C5" s="3" t="s">
        <v>133</v>
      </c>
      <c r="D5" s="2">
        <v>3645</v>
      </c>
      <c r="E5" s="2">
        <v>76418532</v>
      </c>
      <c r="F5" s="2">
        <v>15194489</v>
      </c>
      <c r="G5" s="2">
        <v>1195144</v>
      </c>
      <c r="H5" s="2">
        <v>532593</v>
      </c>
      <c r="I5" s="2">
        <f>Tabella2[[#This Row],[Imposta netta       (a)]]+Tabella2[[#This Row],[Addizionale regionale dovuta (b)]]+Tabella2[[#This Row],[Addizionale comunale dovuta (c)]]</f>
        <v>16922226</v>
      </c>
    </row>
    <row r="6" spans="1:9" x14ac:dyDescent="0.25">
      <c r="A6" s="11">
        <v>33003</v>
      </c>
      <c r="B6" s="1" t="s">
        <v>177</v>
      </c>
      <c r="C6" s="3" t="s">
        <v>133</v>
      </c>
      <c r="D6" s="2">
        <v>747</v>
      </c>
      <c r="E6" s="2">
        <v>13915387</v>
      </c>
      <c r="F6" s="2">
        <v>2573689</v>
      </c>
      <c r="G6" s="2">
        <v>211864</v>
      </c>
      <c r="H6" s="2">
        <v>91513</v>
      </c>
      <c r="I6" s="2">
        <f>Tabella2[[#This Row],[Imposta netta       (a)]]+Tabella2[[#This Row],[Addizionale regionale dovuta (b)]]+Tabella2[[#This Row],[Addizionale comunale dovuta (c)]]</f>
        <v>2877066</v>
      </c>
    </row>
    <row r="7" spans="1:9" x14ac:dyDescent="0.25">
      <c r="A7" s="11">
        <v>33004</v>
      </c>
      <c r="B7" s="1" t="s">
        <v>176</v>
      </c>
      <c r="C7" s="3" t="s">
        <v>133</v>
      </c>
      <c r="D7" s="2">
        <v>2232</v>
      </c>
      <c r="E7" s="2">
        <v>39900915</v>
      </c>
      <c r="F7" s="2">
        <v>7548732</v>
      </c>
      <c r="G7" s="2">
        <v>603773</v>
      </c>
      <c r="H7" s="2">
        <v>224517</v>
      </c>
      <c r="I7" s="2">
        <f>Tabella2[[#This Row],[Imposta netta       (a)]]+Tabella2[[#This Row],[Addizionale regionale dovuta (b)]]+Tabella2[[#This Row],[Addizionale comunale dovuta (c)]]</f>
        <v>8377022</v>
      </c>
    </row>
    <row r="8" spans="1:9" x14ac:dyDescent="0.25">
      <c r="A8" s="11">
        <v>33005</v>
      </c>
      <c r="B8" s="1" t="s">
        <v>175</v>
      </c>
      <c r="C8" s="3" t="s">
        <v>133</v>
      </c>
      <c r="D8" s="2">
        <v>2908</v>
      </c>
      <c r="E8" s="2">
        <v>57401628</v>
      </c>
      <c r="F8" s="2">
        <v>11403362</v>
      </c>
      <c r="G8" s="2">
        <v>886269</v>
      </c>
      <c r="H8" s="2">
        <v>426353</v>
      </c>
      <c r="I8" s="2">
        <f>Tabella2[[#This Row],[Imposta netta       (a)]]+Tabella2[[#This Row],[Addizionale regionale dovuta (b)]]+Tabella2[[#This Row],[Addizionale comunale dovuta (c)]]</f>
        <v>12715984</v>
      </c>
    </row>
    <row r="9" spans="1:9" x14ac:dyDescent="0.25">
      <c r="A9" s="11">
        <v>33006</v>
      </c>
      <c r="B9" s="1" t="s">
        <v>174</v>
      </c>
      <c r="C9" s="3" t="s">
        <v>133</v>
      </c>
      <c r="D9" s="2">
        <v>6065</v>
      </c>
      <c r="E9" s="2">
        <v>123512273</v>
      </c>
      <c r="F9" s="2">
        <v>24005379</v>
      </c>
      <c r="G9" s="2">
        <v>1901854</v>
      </c>
      <c r="H9" s="2">
        <v>922944</v>
      </c>
      <c r="I9" s="2">
        <f>Tabella2[[#This Row],[Imposta netta       (a)]]+Tabella2[[#This Row],[Addizionale regionale dovuta (b)]]+Tabella2[[#This Row],[Addizionale comunale dovuta (c)]]</f>
        <v>26830177</v>
      </c>
    </row>
    <row r="10" spans="1:9" x14ac:dyDescent="0.25">
      <c r="A10" s="11">
        <v>33007</v>
      </c>
      <c r="B10" s="1" t="s">
        <v>173</v>
      </c>
      <c r="C10" s="3" t="s">
        <v>133</v>
      </c>
      <c r="D10" s="2">
        <v>4431</v>
      </c>
      <c r="E10" s="2">
        <v>94047691</v>
      </c>
      <c r="F10" s="2">
        <v>18949942</v>
      </c>
      <c r="G10" s="2">
        <v>1472158</v>
      </c>
      <c r="H10" s="2">
        <v>688234</v>
      </c>
      <c r="I10" s="2">
        <f>Tabella2[[#This Row],[Imposta netta       (a)]]+Tabella2[[#This Row],[Addizionale regionale dovuta (b)]]+Tabella2[[#This Row],[Addizionale comunale dovuta (c)]]</f>
        <v>21110334</v>
      </c>
    </row>
    <row r="11" spans="1:9" x14ac:dyDescent="0.25">
      <c r="A11" s="11">
        <v>33008</v>
      </c>
      <c r="B11" s="1" t="s">
        <v>172</v>
      </c>
      <c r="C11" s="3" t="s">
        <v>133</v>
      </c>
      <c r="D11" s="2">
        <v>1854</v>
      </c>
      <c r="E11" s="2">
        <v>39385646</v>
      </c>
      <c r="F11" s="2">
        <v>7923441</v>
      </c>
      <c r="G11" s="2">
        <v>614668</v>
      </c>
      <c r="H11" s="2">
        <v>292560</v>
      </c>
      <c r="I11" s="2">
        <f>Tabella2[[#This Row],[Imposta netta       (a)]]+Tabella2[[#This Row],[Addizionale regionale dovuta (b)]]+Tabella2[[#This Row],[Addizionale comunale dovuta (c)]]</f>
        <v>8830669</v>
      </c>
    </row>
    <row r="12" spans="1:9" x14ac:dyDescent="0.25">
      <c r="A12" s="11">
        <v>33010</v>
      </c>
      <c r="B12" s="1" t="s">
        <v>171</v>
      </c>
      <c r="C12" s="3" t="s">
        <v>133</v>
      </c>
      <c r="D12" s="2">
        <v>3601</v>
      </c>
      <c r="E12" s="2">
        <v>72647806</v>
      </c>
      <c r="F12" s="2">
        <v>13700339</v>
      </c>
      <c r="G12" s="2">
        <v>1110713</v>
      </c>
      <c r="H12" s="2">
        <v>20712</v>
      </c>
      <c r="I12" s="2">
        <f>Tabella2[[#This Row],[Imposta netta       (a)]]+Tabella2[[#This Row],[Addizionale regionale dovuta (b)]]+Tabella2[[#This Row],[Addizionale comunale dovuta (c)]]</f>
        <v>14831764</v>
      </c>
    </row>
    <row r="13" spans="1:9" x14ac:dyDescent="0.25">
      <c r="A13" s="11">
        <v>33011</v>
      </c>
      <c r="B13" s="1" t="s">
        <v>170</v>
      </c>
      <c r="C13" s="3" t="s">
        <v>133</v>
      </c>
      <c r="D13" s="2">
        <v>5838</v>
      </c>
      <c r="E13" s="2">
        <v>120850439</v>
      </c>
      <c r="F13" s="2">
        <v>23861846</v>
      </c>
      <c r="G13" s="2">
        <v>1867560</v>
      </c>
      <c r="H13" s="2">
        <v>819358</v>
      </c>
      <c r="I13" s="2">
        <f>Tabella2[[#This Row],[Imposta netta       (a)]]+Tabella2[[#This Row],[Addizionale regionale dovuta (b)]]+Tabella2[[#This Row],[Addizionale comunale dovuta (c)]]</f>
        <v>26548764</v>
      </c>
    </row>
    <row r="14" spans="1:9" x14ac:dyDescent="0.25">
      <c r="A14" s="11">
        <v>33012</v>
      </c>
      <c r="B14" s="1" t="s">
        <v>169</v>
      </c>
      <c r="C14" s="3" t="s">
        <v>133</v>
      </c>
      <c r="D14" s="2">
        <v>3679</v>
      </c>
      <c r="E14" s="2">
        <v>78772947</v>
      </c>
      <c r="F14" s="2">
        <v>16326972</v>
      </c>
      <c r="G14" s="2">
        <v>1244746</v>
      </c>
      <c r="H14" s="2">
        <v>587786</v>
      </c>
      <c r="I14" s="2">
        <f>Tabella2[[#This Row],[Imposta netta       (a)]]+Tabella2[[#This Row],[Addizionale regionale dovuta (b)]]+Tabella2[[#This Row],[Addizionale comunale dovuta (c)]]</f>
        <v>18159504</v>
      </c>
    </row>
    <row r="15" spans="1:9" x14ac:dyDescent="0.25">
      <c r="A15" s="11">
        <v>33013</v>
      </c>
      <c r="B15" s="1" t="s">
        <v>168</v>
      </c>
      <c r="C15" s="3" t="s">
        <v>133</v>
      </c>
      <c r="D15" s="2">
        <v>10416</v>
      </c>
      <c r="E15" s="2">
        <v>218010262</v>
      </c>
      <c r="F15" s="2">
        <v>42758672</v>
      </c>
      <c r="G15" s="2">
        <v>3371274</v>
      </c>
      <c r="H15" s="2">
        <v>1341628</v>
      </c>
      <c r="I15" s="2">
        <f>Tabella2[[#This Row],[Imposta netta       (a)]]+Tabella2[[#This Row],[Addizionale regionale dovuta (b)]]+Tabella2[[#This Row],[Addizionale comunale dovuta (c)]]</f>
        <v>47471574</v>
      </c>
    </row>
    <row r="16" spans="1:9" x14ac:dyDescent="0.25">
      <c r="A16" s="11">
        <v>33014</v>
      </c>
      <c r="B16" s="1" t="s">
        <v>167</v>
      </c>
      <c r="C16" s="3" t="s">
        <v>133</v>
      </c>
      <c r="D16" s="2">
        <v>4063</v>
      </c>
      <c r="E16" s="2">
        <v>84986572</v>
      </c>
      <c r="F16" s="2">
        <v>16671687</v>
      </c>
      <c r="G16" s="2">
        <v>1312707</v>
      </c>
      <c r="H16" s="2">
        <v>486255</v>
      </c>
      <c r="I16" s="2">
        <f>Tabella2[[#This Row],[Imposta netta       (a)]]+Tabella2[[#This Row],[Addizionale regionale dovuta (b)]]+Tabella2[[#This Row],[Addizionale comunale dovuta (c)]]</f>
        <v>18470649</v>
      </c>
    </row>
    <row r="17" spans="1:9" x14ac:dyDescent="0.25">
      <c r="A17" s="11">
        <v>33015</v>
      </c>
      <c r="B17" s="1" t="s">
        <v>166</v>
      </c>
      <c r="C17" s="3" t="s">
        <v>133</v>
      </c>
      <c r="D17" s="2">
        <v>98</v>
      </c>
      <c r="E17" s="2">
        <v>1773725</v>
      </c>
      <c r="F17" s="2">
        <v>323925</v>
      </c>
      <c r="G17" s="2">
        <v>25917</v>
      </c>
      <c r="H17" s="2">
        <v>11372</v>
      </c>
      <c r="I17" s="2">
        <f>Tabella2[[#This Row],[Imposta netta       (a)]]+Tabella2[[#This Row],[Addizionale regionale dovuta (b)]]+Tabella2[[#This Row],[Addizionale comunale dovuta (c)]]</f>
        <v>361214</v>
      </c>
    </row>
    <row r="18" spans="1:9" x14ac:dyDescent="0.25">
      <c r="A18" s="11">
        <v>33016</v>
      </c>
      <c r="B18" s="1" t="s">
        <v>165</v>
      </c>
      <c r="C18" s="3" t="s">
        <v>133</v>
      </c>
      <c r="D18" s="2">
        <v>719</v>
      </c>
      <c r="E18" s="2">
        <v>12971366</v>
      </c>
      <c r="F18" s="2">
        <v>2385427</v>
      </c>
      <c r="G18" s="2">
        <v>194782</v>
      </c>
      <c r="H18" s="2">
        <v>83086</v>
      </c>
      <c r="I18" s="2">
        <f>Tabella2[[#This Row],[Imposta netta       (a)]]+Tabella2[[#This Row],[Addizionale regionale dovuta (b)]]+Tabella2[[#This Row],[Addizionale comunale dovuta (c)]]</f>
        <v>2663295</v>
      </c>
    </row>
    <row r="19" spans="1:9" x14ac:dyDescent="0.25">
      <c r="A19" s="11">
        <v>33017</v>
      </c>
      <c r="B19" s="1" t="s">
        <v>164</v>
      </c>
      <c r="C19" s="3" t="s">
        <v>133</v>
      </c>
      <c r="D19" s="2">
        <v>478</v>
      </c>
      <c r="E19" s="2">
        <v>7944837</v>
      </c>
      <c r="F19" s="2">
        <v>1374415</v>
      </c>
      <c r="G19" s="2">
        <v>114694</v>
      </c>
      <c r="H19" s="2">
        <v>58011</v>
      </c>
      <c r="I19" s="2">
        <f>Tabella2[[#This Row],[Imposta netta       (a)]]+Tabella2[[#This Row],[Addizionale regionale dovuta (b)]]+Tabella2[[#This Row],[Addizionale comunale dovuta (c)]]</f>
        <v>1547120</v>
      </c>
    </row>
    <row r="20" spans="1:9" x14ac:dyDescent="0.25">
      <c r="A20" s="11">
        <v>33018</v>
      </c>
      <c r="B20" s="1" t="s">
        <v>163</v>
      </c>
      <c r="C20" s="3" t="s">
        <v>133</v>
      </c>
      <c r="D20" s="2">
        <v>3431</v>
      </c>
      <c r="E20" s="2">
        <v>69650761</v>
      </c>
      <c r="F20" s="2">
        <v>13440613</v>
      </c>
      <c r="G20" s="2">
        <v>1060300</v>
      </c>
      <c r="H20" s="2">
        <v>451595</v>
      </c>
      <c r="I20" s="2">
        <f>Tabella2[[#This Row],[Imposta netta       (a)]]+Tabella2[[#This Row],[Addizionale regionale dovuta (b)]]+Tabella2[[#This Row],[Addizionale comunale dovuta (c)]]</f>
        <v>14952508</v>
      </c>
    </row>
    <row r="21" spans="1:9" x14ac:dyDescent="0.25">
      <c r="A21" s="11">
        <v>33019</v>
      </c>
      <c r="B21" s="1" t="s">
        <v>162</v>
      </c>
      <c r="C21" s="3" t="s">
        <v>133</v>
      </c>
      <c r="D21" s="2">
        <v>1113</v>
      </c>
      <c r="E21" s="2">
        <v>16225616</v>
      </c>
      <c r="F21" s="2">
        <v>2717005</v>
      </c>
      <c r="G21" s="2">
        <v>229597</v>
      </c>
      <c r="H21" s="2">
        <v>108336</v>
      </c>
      <c r="I21" s="2">
        <f>Tabella2[[#This Row],[Imposta netta       (a)]]+Tabella2[[#This Row],[Addizionale regionale dovuta (b)]]+Tabella2[[#This Row],[Addizionale comunale dovuta (c)]]</f>
        <v>3054938</v>
      </c>
    </row>
    <row r="22" spans="1:9" x14ac:dyDescent="0.25">
      <c r="A22" s="11">
        <v>33020</v>
      </c>
      <c r="B22" s="1" t="s">
        <v>161</v>
      </c>
      <c r="C22" s="3" t="s">
        <v>133</v>
      </c>
      <c r="D22" s="2">
        <v>1109</v>
      </c>
      <c r="E22" s="2">
        <v>18390487</v>
      </c>
      <c r="F22" s="2">
        <v>3370722</v>
      </c>
      <c r="G22" s="2">
        <v>271760</v>
      </c>
      <c r="H22" s="2">
        <v>70609</v>
      </c>
      <c r="I22" s="2">
        <f>Tabella2[[#This Row],[Imposta netta       (a)]]+Tabella2[[#This Row],[Addizionale regionale dovuta (b)]]+Tabella2[[#This Row],[Addizionale comunale dovuta (c)]]</f>
        <v>3713091</v>
      </c>
    </row>
    <row r="23" spans="1:9" x14ac:dyDescent="0.25">
      <c r="A23" s="11">
        <v>33021</v>
      </c>
      <c r="B23" s="1" t="s">
        <v>160</v>
      </c>
      <c r="C23" s="3" t="s">
        <v>133</v>
      </c>
      <c r="D23" s="2">
        <v>11324</v>
      </c>
      <c r="E23" s="2">
        <v>245362473</v>
      </c>
      <c r="F23" s="2">
        <v>49085351</v>
      </c>
      <c r="G23" s="2">
        <v>3846460</v>
      </c>
      <c r="H23" s="2">
        <v>1371447</v>
      </c>
      <c r="I23" s="2">
        <f>Tabella2[[#This Row],[Imposta netta       (a)]]+Tabella2[[#This Row],[Addizionale regionale dovuta (b)]]+Tabella2[[#This Row],[Addizionale comunale dovuta (c)]]</f>
        <v>54303258</v>
      </c>
    </row>
    <row r="24" spans="1:9" x14ac:dyDescent="0.25">
      <c r="A24" s="11">
        <v>33022</v>
      </c>
      <c r="B24" s="1" t="s">
        <v>159</v>
      </c>
      <c r="C24" s="3" t="s">
        <v>133</v>
      </c>
      <c r="D24" s="2">
        <v>1688</v>
      </c>
      <c r="E24" s="2">
        <v>44333160</v>
      </c>
      <c r="F24" s="2">
        <v>10574231</v>
      </c>
      <c r="G24" s="2">
        <v>744392</v>
      </c>
      <c r="H24" s="2">
        <v>256415</v>
      </c>
      <c r="I24" s="2">
        <f>Tabella2[[#This Row],[Imposta netta       (a)]]+Tabella2[[#This Row],[Addizionale regionale dovuta (b)]]+Tabella2[[#This Row],[Addizionale comunale dovuta (c)]]</f>
        <v>11575038</v>
      </c>
    </row>
    <row r="25" spans="1:9" x14ac:dyDescent="0.25">
      <c r="A25" s="11">
        <v>33023</v>
      </c>
      <c r="B25" s="1" t="s">
        <v>158</v>
      </c>
      <c r="C25" s="3" t="s">
        <v>133</v>
      </c>
      <c r="D25" s="2">
        <v>4325</v>
      </c>
      <c r="E25" s="2">
        <v>103857152</v>
      </c>
      <c r="F25" s="2">
        <v>22206730</v>
      </c>
      <c r="G25" s="2">
        <v>1672699</v>
      </c>
      <c r="H25" s="2">
        <v>677412</v>
      </c>
      <c r="I25" s="2">
        <f>Tabella2[[#This Row],[Imposta netta       (a)]]+Tabella2[[#This Row],[Addizionale regionale dovuta (b)]]+Tabella2[[#This Row],[Addizionale comunale dovuta (c)]]</f>
        <v>24556841</v>
      </c>
    </row>
    <row r="26" spans="1:9" x14ac:dyDescent="0.25">
      <c r="A26" s="11">
        <v>33024</v>
      </c>
      <c r="B26" s="1" t="s">
        <v>157</v>
      </c>
      <c r="C26" s="3" t="s">
        <v>133</v>
      </c>
      <c r="D26" s="2">
        <v>3338</v>
      </c>
      <c r="E26" s="2">
        <v>70946471</v>
      </c>
      <c r="F26" s="2">
        <v>13767473</v>
      </c>
      <c r="G26" s="2">
        <v>1098609</v>
      </c>
      <c r="H26" s="2">
        <v>404844</v>
      </c>
      <c r="I26" s="2">
        <f>Tabella2[[#This Row],[Imposta netta       (a)]]+Tabella2[[#This Row],[Addizionale regionale dovuta (b)]]+Tabella2[[#This Row],[Addizionale comunale dovuta (c)]]</f>
        <v>15270926</v>
      </c>
    </row>
    <row r="27" spans="1:9" x14ac:dyDescent="0.25">
      <c r="A27" s="11">
        <v>33025</v>
      </c>
      <c r="B27" s="1" t="s">
        <v>156</v>
      </c>
      <c r="C27" s="3" t="s">
        <v>133</v>
      </c>
      <c r="D27" s="2">
        <v>1789</v>
      </c>
      <c r="E27" s="2">
        <v>31522775</v>
      </c>
      <c r="F27" s="2">
        <v>5669011</v>
      </c>
      <c r="G27" s="2">
        <v>465712</v>
      </c>
      <c r="H27" s="2">
        <v>147456</v>
      </c>
      <c r="I27" s="2">
        <f>Tabella2[[#This Row],[Imposta netta       (a)]]+Tabella2[[#This Row],[Addizionale regionale dovuta (b)]]+Tabella2[[#This Row],[Addizionale comunale dovuta (c)]]</f>
        <v>6282179</v>
      </c>
    </row>
    <row r="28" spans="1:9" x14ac:dyDescent="0.25">
      <c r="A28" s="11">
        <v>33026</v>
      </c>
      <c r="B28" s="1" t="s">
        <v>155</v>
      </c>
      <c r="C28" s="3" t="s">
        <v>133</v>
      </c>
      <c r="D28" s="2">
        <v>3103</v>
      </c>
      <c r="E28" s="2">
        <v>59088340</v>
      </c>
      <c r="F28" s="2">
        <v>11492961</v>
      </c>
      <c r="G28" s="2">
        <v>908571</v>
      </c>
      <c r="H28" s="2">
        <v>442450</v>
      </c>
      <c r="I28" s="2">
        <f>Tabella2[[#This Row],[Imposta netta       (a)]]+Tabella2[[#This Row],[Addizionale regionale dovuta (b)]]+Tabella2[[#This Row],[Addizionale comunale dovuta (c)]]</f>
        <v>12843982</v>
      </c>
    </row>
    <row r="29" spans="1:9" x14ac:dyDescent="0.25">
      <c r="A29" s="11">
        <v>33027</v>
      </c>
      <c r="B29" s="1" t="s">
        <v>154</v>
      </c>
      <c r="C29" s="3" t="s">
        <v>133</v>
      </c>
      <c r="D29" s="2">
        <v>4080</v>
      </c>
      <c r="E29" s="2">
        <v>80995458</v>
      </c>
      <c r="F29" s="2">
        <v>15167891</v>
      </c>
      <c r="G29" s="2">
        <v>1230016</v>
      </c>
      <c r="H29" s="2">
        <v>368671</v>
      </c>
      <c r="I29" s="2">
        <f>Tabella2[[#This Row],[Imposta netta       (a)]]+Tabella2[[#This Row],[Addizionale regionale dovuta (b)]]+Tabella2[[#This Row],[Addizionale comunale dovuta (c)]]</f>
        <v>16766578</v>
      </c>
    </row>
    <row r="30" spans="1:9" x14ac:dyDescent="0.25">
      <c r="A30" s="11">
        <v>33028</v>
      </c>
      <c r="B30" s="1" t="s">
        <v>153</v>
      </c>
      <c r="C30" s="3" t="s">
        <v>133</v>
      </c>
      <c r="D30" s="2">
        <v>1016</v>
      </c>
      <c r="E30" s="2">
        <v>14266996</v>
      </c>
      <c r="F30" s="2">
        <v>2459380</v>
      </c>
      <c r="G30" s="2">
        <v>204133</v>
      </c>
      <c r="H30" s="2">
        <v>101514</v>
      </c>
      <c r="I30" s="2">
        <f>Tabella2[[#This Row],[Imposta netta       (a)]]+Tabella2[[#This Row],[Addizionale regionale dovuta (b)]]+Tabella2[[#This Row],[Addizionale comunale dovuta (c)]]</f>
        <v>2765027</v>
      </c>
    </row>
    <row r="31" spans="1:9" x14ac:dyDescent="0.25">
      <c r="A31" s="11">
        <v>33030</v>
      </c>
      <c r="B31" s="1" t="s">
        <v>152</v>
      </c>
      <c r="C31" s="3" t="s">
        <v>133</v>
      </c>
      <c r="D31" s="2">
        <v>407</v>
      </c>
      <c r="E31" s="2">
        <v>6919422</v>
      </c>
      <c r="F31" s="2">
        <v>1258919</v>
      </c>
      <c r="G31" s="2">
        <v>101956</v>
      </c>
      <c r="H31" s="2">
        <v>15150</v>
      </c>
      <c r="I31" s="2">
        <f>Tabella2[[#This Row],[Imposta netta       (a)]]+Tabella2[[#This Row],[Addizionale regionale dovuta (b)]]+Tabella2[[#This Row],[Addizionale comunale dovuta (c)]]</f>
        <v>1376025</v>
      </c>
    </row>
    <row r="32" spans="1:9" x14ac:dyDescent="0.25">
      <c r="A32" s="11">
        <v>33032</v>
      </c>
      <c r="B32" s="1" t="s">
        <v>151</v>
      </c>
      <c r="C32" s="3" t="s">
        <v>133</v>
      </c>
      <c r="D32" s="2">
        <v>77762</v>
      </c>
      <c r="E32" s="2">
        <v>1843998594</v>
      </c>
      <c r="F32" s="2">
        <v>396962767</v>
      </c>
      <c r="G32" s="2">
        <v>29735058</v>
      </c>
      <c r="H32" s="2">
        <v>9162997</v>
      </c>
      <c r="I32" s="2">
        <f>Tabella2[[#This Row],[Imposta netta       (a)]]+Tabella2[[#This Row],[Addizionale regionale dovuta (b)]]+Tabella2[[#This Row],[Addizionale comunale dovuta (c)]]</f>
        <v>435860822</v>
      </c>
    </row>
    <row r="33" spans="1:9" x14ac:dyDescent="0.25">
      <c r="A33" s="11">
        <v>33033</v>
      </c>
      <c r="B33" s="1" t="s">
        <v>150</v>
      </c>
      <c r="C33" s="3" t="s">
        <v>133</v>
      </c>
      <c r="D33" s="2">
        <v>1775</v>
      </c>
      <c r="E33" s="2">
        <v>33812574</v>
      </c>
      <c r="F33" s="2">
        <v>6792347</v>
      </c>
      <c r="G33" s="2">
        <v>523277</v>
      </c>
      <c r="H33" s="2">
        <v>216816</v>
      </c>
      <c r="I33" s="2">
        <f>Tabella2[[#This Row],[Imposta netta       (a)]]+Tabella2[[#This Row],[Addizionale regionale dovuta (b)]]+Tabella2[[#This Row],[Addizionale comunale dovuta (c)]]</f>
        <v>7532440</v>
      </c>
    </row>
    <row r="34" spans="1:9" x14ac:dyDescent="0.25">
      <c r="A34" s="11">
        <v>33034</v>
      </c>
      <c r="B34" s="1" t="s">
        <v>149</v>
      </c>
      <c r="C34" s="3" t="s">
        <v>133</v>
      </c>
      <c r="D34" s="2">
        <v>477</v>
      </c>
      <c r="E34" s="2">
        <v>9128742</v>
      </c>
      <c r="F34" s="2">
        <v>1900632</v>
      </c>
      <c r="G34" s="2">
        <v>139882</v>
      </c>
      <c r="H34" s="2">
        <v>66096</v>
      </c>
      <c r="I34" s="2">
        <f>Tabella2[[#This Row],[Imposta netta       (a)]]+Tabella2[[#This Row],[Addizionale regionale dovuta (b)]]+Tabella2[[#This Row],[Addizionale comunale dovuta (c)]]</f>
        <v>2106610</v>
      </c>
    </row>
    <row r="35" spans="1:9" x14ac:dyDescent="0.25">
      <c r="A35" s="11">
        <v>33035</v>
      </c>
      <c r="B35" s="1" t="s">
        <v>148</v>
      </c>
      <c r="C35" s="3" t="s">
        <v>133</v>
      </c>
      <c r="D35" s="2">
        <v>6986</v>
      </c>
      <c r="E35" s="2">
        <v>152709354</v>
      </c>
      <c r="F35" s="2">
        <v>30766288</v>
      </c>
      <c r="G35" s="2">
        <v>2402238</v>
      </c>
      <c r="H35" s="2">
        <v>458341</v>
      </c>
      <c r="I35" s="2">
        <f>Tabella2[[#This Row],[Imposta netta       (a)]]+Tabella2[[#This Row],[Addizionale regionale dovuta (b)]]+Tabella2[[#This Row],[Addizionale comunale dovuta (c)]]</f>
        <v>33626867</v>
      </c>
    </row>
    <row r="36" spans="1:9" x14ac:dyDescent="0.25">
      <c r="A36" s="11">
        <v>33036</v>
      </c>
      <c r="B36" s="1" t="s">
        <v>146</v>
      </c>
      <c r="C36" s="3" t="s">
        <v>133</v>
      </c>
      <c r="D36" s="2">
        <v>3647</v>
      </c>
      <c r="E36" s="2">
        <v>74490860</v>
      </c>
      <c r="F36" s="2">
        <v>14548996</v>
      </c>
      <c r="G36" s="2">
        <v>1153174</v>
      </c>
      <c r="H36" s="2">
        <v>415462</v>
      </c>
      <c r="I36" s="2">
        <f>Tabella2[[#This Row],[Imposta netta       (a)]]+Tabella2[[#This Row],[Addizionale regionale dovuta (b)]]+Tabella2[[#This Row],[Addizionale comunale dovuta (c)]]</f>
        <v>16117632</v>
      </c>
    </row>
    <row r="37" spans="1:9" x14ac:dyDescent="0.25">
      <c r="A37" s="11">
        <v>33037</v>
      </c>
      <c r="B37" s="1" t="s">
        <v>145</v>
      </c>
      <c r="C37" s="3" t="s">
        <v>133</v>
      </c>
      <c r="D37" s="2">
        <v>4871</v>
      </c>
      <c r="E37" s="2">
        <v>104593241</v>
      </c>
      <c r="F37" s="2">
        <v>20416116</v>
      </c>
      <c r="G37" s="2">
        <v>1623507</v>
      </c>
      <c r="H37" s="2">
        <v>664491</v>
      </c>
      <c r="I37" s="2">
        <f>Tabella2[[#This Row],[Imposta netta       (a)]]+Tabella2[[#This Row],[Addizionale regionale dovuta (b)]]+Tabella2[[#This Row],[Addizionale comunale dovuta (c)]]</f>
        <v>22704114</v>
      </c>
    </row>
    <row r="38" spans="1:9" x14ac:dyDescent="0.25">
      <c r="A38" s="11">
        <v>33038</v>
      </c>
      <c r="B38" s="1" t="s">
        <v>144</v>
      </c>
      <c r="C38" s="3" t="s">
        <v>133</v>
      </c>
      <c r="D38" s="2">
        <v>5446</v>
      </c>
      <c r="E38" s="2">
        <v>131539291</v>
      </c>
      <c r="F38" s="2">
        <v>29667379</v>
      </c>
      <c r="G38" s="2">
        <v>2164511</v>
      </c>
      <c r="H38" s="2">
        <v>725924</v>
      </c>
      <c r="I38" s="2">
        <f>Tabella2[[#This Row],[Imposta netta       (a)]]+Tabella2[[#This Row],[Addizionale regionale dovuta (b)]]+Tabella2[[#This Row],[Addizionale comunale dovuta (c)]]</f>
        <v>32557814</v>
      </c>
    </row>
    <row r="39" spans="1:9" x14ac:dyDescent="0.25">
      <c r="A39" s="11">
        <v>33039</v>
      </c>
      <c r="B39" s="1" t="s">
        <v>143</v>
      </c>
      <c r="C39" s="3" t="s">
        <v>133</v>
      </c>
      <c r="D39" s="2">
        <v>9059</v>
      </c>
      <c r="E39" s="2">
        <v>196982379</v>
      </c>
      <c r="F39" s="2">
        <v>38692781</v>
      </c>
      <c r="G39" s="2">
        <v>3072336</v>
      </c>
      <c r="H39" s="2">
        <v>1415844</v>
      </c>
      <c r="I39" s="2">
        <f>Tabella2[[#This Row],[Imposta netta       (a)]]+Tabella2[[#This Row],[Addizionale regionale dovuta (b)]]+Tabella2[[#This Row],[Addizionale comunale dovuta (c)]]</f>
        <v>43180961</v>
      </c>
    </row>
    <row r="40" spans="1:9" x14ac:dyDescent="0.25">
      <c r="A40" s="11">
        <v>33040</v>
      </c>
      <c r="B40" s="1" t="s">
        <v>142</v>
      </c>
      <c r="C40" s="3" t="s">
        <v>133</v>
      </c>
      <c r="D40" s="2">
        <v>4338</v>
      </c>
      <c r="E40" s="2">
        <v>92189088</v>
      </c>
      <c r="F40" s="2">
        <v>18123619</v>
      </c>
      <c r="G40" s="2">
        <v>1434757</v>
      </c>
      <c r="H40" s="2">
        <v>595542</v>
      </c>
      <c r="I40" s="2">
        <f>Tabella2[[#This Row],[Imposta netta       (a)]]+Tabella2[[#This Row],[Addizionale regionale dovuta (b)]]+Tabella2[[#This Row],[Addizionale comunale dovuta (c)]]</f>
        <v>20153918</v>
      </c>
    </row>
    <row r="41" spans="1:9" x14ac:dyDescent="0.25">
      <c r="A41" s="11">
        <v>33041</v>
      </c>
      <c r="B41" s="1" t="s">
        <v>147</v>
      </c>
      <c r="C41" s="3" t="s">
        <v>133</v>
      </c>
      <c r="D41" s="2">
        <v>652</v>
      </c>
      <c r="E41" s="2">
        <v>11729095</v>
      </c>
      <c r="F41" s="2">
        <v>2142431</v>
      </c>
      <c r="G41" s="2">
        <v>175880</v>
      </c>
      <c r="H41" s="2">
        <v>54001</v>
      </c>
      <c r="I41" s="2">
        <f>Tabella2[[#This Row],[Imposta netta       (a)]]+Tabella2[[#This Row],[Addizionale regionale dovuta (b)]]+Tabella2[[#This Row],[Addizionale comunale dovuta (c)]]</f>
        <v>2372312</v>
      </c>
    </row>
    <row r="42" spans="1:9" x14ac:dyDescent="0.25">
      <c r="A42" s="11">
        <v>33042</v>
      </c>
      <c r="B42" s="1" t="s">
        <v>141</v>
      </c>
      <c r="C42" s="3" t="s">
        <v>133</v>
      </c>
      <c r="D42" s="2">
        <v>2154</v>
      </c>
      <c r="E42" s="2">
        <v>44042074</v>
      </c>
      <c r="F42" s="2">
        <v>8360127</v>
      </c>
      <c r="G42" s="2">
        <v>674219</v>
      </c>
      <c r="H42" s="2">
        <v>172166</v>
      </c>
      <c r="I42" s="2">
        <f>Tabella2[[#This Row],[Imposta netta       (a)]]+Tabella2[[#This Row],[Addizionale regionale dovuta (b)]]+Tabella2[[#This Row],[Addizionale comunale dovuta (c)]]</f>
        <v>9206512</v>
      </c>
    </row>
    <row r="43" spans="1:9" x14ac:dyDescent="0.25">
      <c r="A43" s="11">
        <v>33043</v>
      </c>
      <c r="B43" s="1" t="s">
        <v>140</v>
      </c>
      <c r="C43" s="3" t="s">
        <v>133</v>
      </c>
      <c r="D43" s="2">
        <v>1791</v>
      </c>
      <c r="E43" s="2">
        <v>37955772</v>
      </c>
      <c r="F43" s="2">
        <v>7990635</v>
      </c>
      <c r="G43" s="2">
        <v>604097</v>
      </c>
      <c r="H43" s="2">
        <v>241090</v>
      </c>
      <c r="I43" s="2">
        <f>Tabella2[[#This Row],[Imposta netta       (a)]]+Tabella2[[#This Row],[Addizionale regionale dovuta (b)]]+Tabella2[[#This Row],[Addizionale comunale dovuta (c)]]</f>
        <v>8835822</v>
      </c>
    </row>
    <row r="44" spans="1:9" x14ac:dyDescent="0.25">
      <c r="A44" s="11">
        <v>33044</v>
      </c>
      <c r="B44" s="1" t="s">
        <v>139</v>
      </c>
      <c r="C44" s="3" t="s">
        <v>133</v>
      </c>
      <c r="D44" s="2">
        <v>1763</v>
      </c>
      <c r="E44" s="2">
        <v>32403436</v>
      </c>
      <c r="F44" s="2">
        <v>6262166</v>
      </c>
      <c r="G44" s="2">
        <v>495873</v>
      </c>
      <c r="H44" s="2">
        <v>113531</v>
      </c>
      <c r="I44" s="2">
        <f>Tabella2[[#This Row],[Imposta netta       (a)]]+Tabella2[[#This Row],[Addizionale regionale dovuta (b)]]+Tabella2[[#This Row],[Addizionale comunale dovuta (c)]]</f>
        <v>6871570</v>
      </c>
    </row>
    <row r="45" spans="1:9" x14ac:dyDescent="0.25">
      <c r="A45" s="11">
        <v>33045</v>
      </c>
      <c r="B45" s="1" t="s">
        <v>137</v>
      </c>
      <c r="C45" s="3" t="s">
        <v>133</v>
      </c>
      <c r="D45" s="2">
        <v>3237</v>
      </c>
      <c r="E45" s="2">
        <v>68676835</v>
      </c>
      <c r="F45" s="2">
        <v>13680791</v>
      </c>
      <c r="G45" s="2">
        <v>1069050</v>
      </c>
      <c r="H45" s="2">
        <v>426837</v>
      </c>
      <c r="I45" s="2">
        <f>Tabella2[[#This Row],[Imposta netta       (a)]]+Tabella2[[#This Row],[Addizionale regionale dovuta (b)]]+Tabella2[[#This Row],[Addizionale comunale dovuta (c)]]</f>
        <v>15176678</v>
      </c>
    </row>
    <row r="46" spans="1:9" x14ac:dyDescent="0.25">
      <c r="A46" s="11">
        <v>33046</v>
      </c>
      <c r="B46" s="1" t="s">
        <v>136</v>
      </c>
      <c r="C46" s="3" t="s">
        <v>133</v>
      </c>
      <c r="D46" s="2">
        <v>1321</v>
      </c>
      <c r="E46" s="2">
        <v>27102142</v>
      </c>
      <c r="F46" s="2">
        <v>5255292</v>
      </c>
      <c r="G46" s="2">
        <v>419948</v>
      </c>
      <c r="H46" s="2">
        <v>9058</v>
      </c>
      <c r="I46" s="2">
        <f>Tabella2[[#This Row],[Imposta netta       (a)]]+Tabella2[[#This Row],[Addizionale regionale dovuta (b)]]+Tabella2[[#This Row],[Addizionale comunale dovuta (c)]]</f>
        <v>5684298</v>
      </c>
    </row>
    <row r="47" spans="1:9" x14ac:dyDescent="0.25">
      <c r="A47" s="11">
        <v>33047</v>
      </c>
      <c r="B47" s="1" t="s">
        <v>135</v>
      </c>
      <c r="C47" s="3" t="s">
        <v>133</v>
      </c>
      <c r="D47" s="2">
        <v>65</v>
      </c>
      <c r="E47" s="2">
        <v>1050146</v>
      </c>
      <c r="F47" s="2">
        <v>169767</v>
      </c>
      <c r="G47" s="2">
        <v>14612</v>
      </c>
      <c r="H47" s="2">
        <v>3101</v>
      </c>
      <c r="I47" s="2">
        <f>Tabella2[[#This Row],[Imposta netta       (a)]]+Tabella2[[#This Row],[Addizionale regionale dovuta (b)]]+Tabella2[[#This Row],[Addizionale comunale dovuta (c)]]</f>
        <v>187480</v>
      </c>
    </row>
    <row r="48" spans="1:9" x14ac:dyDescent="0.25">
      <c r="A48" s="11">
        <v>33048</v>
      </c>
      <c r="B48" s="1" t="s">
        <v>138</v>
      </c>
      <c r="C48" s="3" t="s">
        <v>133</v>
      </c>
      <c r="D48" s="2">
        <v>2030</v>
      </c>
      <c r="E48" s="2">
        <v>35989356</v>
      </c>
      <c r="F48" s="2">
        <v>6685512</v>
      </c>
      <c r="G48" s="2">
        <v>539556</v>
      </c>
      <c r="H48" s="2">
        <v>202846</v>
      </c>
      <c r="I48" s="2">
        <f>Tabella2[[#This Row],[Imposta netta       (a)]]+Tabella2[[#This Row],[Addizionale regionale dovuta (b)]]+Tabella2[[#This Row],[Addizionale comunale dovuta (c)]]</f>
        <v>7427914</v>
      </c>
    </row>
    <row r="49" spans="1:9" x14ac:dyDescent="0.25">
      <c r="A49" s="11">
        <v>33049</v>
      </c>
      <c r="B49" s="1" t="s">
        <v>134</v>
      </c>
      <c r="C49" s="3" t="s">
        <v>133</v>
      </c>
      <c r="D49" s="2">
        <v>2465</v>
      </c>
      <c r="E49" s="2">
        <v>47374624</v>
      </c>
      <c r="F49" s="2">
        <v>9459709</v>
      </c>
      <c r="G49" s="2">
        <v>727635</v>
      </c>
      <c r="H49" s="2">
        <v>151316</v>
      </c>
      <c r="I49" s="2">
        <f>Tabella2[[#This Row],[Imposta netta       (a)]]+Tabella2[[#This Row],[Addizionale regionale dovuta (b)]]+Tabella2[[#This Row],[Addizionale comunale dovuta (c)]]</f>
        <v>10338660</v>
      </c>
    </row>
    <row r="50" spans="1:9" x14ac:dyDescent="0.25">
      <c r="A50" s="11">
        <v>34001</v>
      </c>
      <c r="B50" s="1" t="s">
        <v>132</v>
      </c>
      <c r="C50" s="3" t="s">
        <v>89</v>
      </c>
      <c r="D50" s="2">
        <v>1787</v>
      </c>
      <c r="E50" s="2">
        <v>30157266</v>
      </c>
      <c r="F50" s="2">
        <v>5278874</v>
      </c>
      <c r="G50" s="2">
        <v>444007</v>
      </c>
      <c r="H50" s="2">
        <v>223734</v>
      </c>
      <c r="I50" s="2">
        <f>Tabella2[[#This Row],[Imposta netta       (a)]]+Tabella2[[#This Row],[Addizionale regionale dovuta (b)]]+Tabella2[[#This Row],[Addizionale comunale dovuta (c)]]</f>
        <v>5946615</v>
      </c>
    </row>
    <row r="51" spans="1:9" x14ac:dyDescent="0.25">
      <c r="A51" s="11">
        <v>34002</v>
      </c>
      <c r="B51" s="1" t="s">
        <v>131</v>
      </c>
      <c r="C51" s="3" t="s">
        <v>89</v>
      </c>
      <c r="D51" s="2">
        <v>1908</v>
      </c>
      <c r="E51" s="2">
        <v>28531722</v>
      </c>
      <c r="F51" s="2">
        <v>5096974</v>
      </c>
      <c r="G51" s="2">
        <v>414405</v>
      </c>
      <c r="H51" s="2">
        <v>205144</v>
      </c>
      <c r="I51" s="2">
        <f>Tabella2[[#This Row],[Imposta netta       (a)]]+Tabella2[[#This Row],[Addizionale regionale dovuta (b)]]+Tabella2[[#This Row],[Addizionale comunale dovuta (c)]]</f>
        <v>5716523</v>
      </c>
    </row>
    <row r="52" spans="1:9" x14ac:dyDescent="0.25">
      <c r="A52" s="11">
        <v>34003</v>
      </c>
      <c r="B52" s="1" t="s">
        <v>130</v>
      </c>
      <c r="C52" s="3" t="s">
        <v>89</v>
      </c>
      <c r="D52" s="2">
        <v>2732</v>
      </c>
      <c r="E52" s="2">
        <v>44199909</v>
      </c>
      <c r="F52" s="2">
        <v>7434319</v>
      </c>
      <c r="G52" s="2">
        <v>634568</v>
      </c>
      <c r="H52" s="2">
        <v>322970</v>
      </c>
      <c r="I52" s="2">
        <f>Tabella2[[#This Row],[Imposta netta       (a)]]+Tabella2[[#This Row],[Addizionale regionale dovuta (b)]]+Tabella2[[#This Row],[Addizionale comunale dovuta (c)]]</f>
        <v>8391857</v>
      </c>
    </row>
    <row r="53" spans="1:9" x14ac:dyDescent="0.25">
      <c r="A53" s="11">
        <v>34004</v>
      </c>
      <c r="B53" s="1" t="s">
        <v>129</v>
      </c>
      <c r="C53" s="3" t="s">
        <v>89</v>
      </c>
      <c r="D53" s="2">
        <v>1717</v>
      </c>
      <c r="E53" s="2">
        <v>33904080</v>
      </c>
      <c r="F53" s="2">
        <v>6877067</v>
      </c>
      <c r="G53" s="2">
        <v>525637</v>
      </c>
      <c r="H53" s="2">
        <v>244755</v>
      </c>
      <c r="I53" s="2">
        <f>Tabella2[[#This Row],[Imposta netta       (a)]]+Tabella2[[#This Row],[Addizionale regionale dovuta (b)]]+Tabella2[[#This Row],[Addizionale comunale dovuta (c)]]</f>
        <v>7647459</v>
      </c>
    </row>
    <row r="54" spans="1:9" x14ac:dyDescent="0.25">
      <c r="A54" s="11">
        <v>34005</v>
      </c>
      <c r="B54" s="1" t="s">
        <v>128</v>
      </c>
      <c r="C54" s="3" t="s">
        <v>89</v>
      </c>
      <c r="D54" s="2">
        <v>634</v>
      </c>
      <c r="E54" s="2">
        <v>10029807</v>
      </c>
      <c r="F54" s="2">
        <v>1713373</v>
      </c>
      <c r="G54" s="2">
        <v>142587</v>
      </c>
      <c r="H54" s="2">
        <v>72056</v>
      </c>
      <c r="I54" s="2">
        <f>Tabella2[[#This Row],[Imposta netta       (a)]]+Tabella2[[#This Row],[Addizionale regionale dovuta (b)]]+Tabella2[[#This Row],[Addizionale comunale dovuta (c)]]</f>
        <v>1928016</v>
      </c>
    </row>
    <row r="55" spans="1:9" x14ac:dyDescent="0.25">
      <c r="A55" s="11">
        <v>34006</v>
      </c>
      <c r="B55" s="1" t="s">
        <v>126</v>
      </c>
      <c r="C55" s="3" t="s">
        <v>89</v>
      </c>
      <c r="D55" s="2">
        <v>5571</v>
      </c>
      <c r="E55" s="2">
        <v>103117553</v>
      </c>
      <c r="F55" s="2">
        <v>19365321</v>
      </c>
      <c r="G55" s="2">
        <v>1565480</v>
      </c>
      <c r="H55" s="2">
        <v>775820</v>
      </c>
      <c r="I55" s="2">
        <f>Tabella2[[#This Row],[Imposta netta       (a)]]+Tabella2[[#This Row],[Addizionale regionale dovuta (b)]]+Tabella2[[#This Row],[Addizionale comunale dovuta (c)]]</f>
        <v>21706621</v>
      </c>
    </row>
    <row r="56" spans="1:9" x14ac:dyDescent="0.25">
      <c r="A56" s="11">
        <v>34007</v>
      </c>
      <c r="B56" s="1" t="s">
        <v>125</v>
      </c>
      <c r="C56" s="3" t="s">
        <v>89</v>
      </c>
      <c r="D56" s="2">
        <v>5276</v>
      </c>
      <c r="E56" s="2">
        <v>110599846</v>
      </c>
      <c r="F56" s="2">
        <v>21997218</v>
      </c>
      <c r="G56" s="2">
        <v>1722493</v>
      </c>
      <c r="H56" s="2">
        <v>802494</v>
      </c>
      <c r="I56" s="2">
        <f>Tabella2[[#This Row],[Imposta netta       (a)]]+Tabella2[[#This Row],[Addizionale regionale dovuta (b)]]+Tabella2[[#This Row],[Addizionale comunale dovuta (c)]]</f>
        <v>24522205</v>
      </c>
    </row>
    <row r="57" spans="1:9" x14ac:dyDescent="0.25">
      <c r="A57" s="11">
        <v>34008</v>
      </c>
      <c r="B57" s="1" t="s">
        <v>124</v>
      </c>
      <c r="C57" s="3" t="s">
        <v>89</v>
      </c>
      <c r="D57" s="2">
        <v>1593</v>
      </c>
      <c r="E57" s="2">
        <v>33067721</v>
      </c>
      <c r="F57" s="2">
        <v>6436169</v>
      </c>
      <c r="G57" s="2">
        <v>509268</v>
      </c>
      <c r="H57" s="2">
        <v>134405</v>
      </c>
      <c r="I57" s="2">
        <f>Tabella2[[#This Row],[Imposta netta       (a)]]+Tabella2[[#This Row],[Addizionale regionale dovuta (b)]]+Tabella2[[#This Row],[Addizionale comunale dovuta (c)]]</f>
        <v>7079842</v>
      </c>
    </row>
    <row r="58" spans="1:9" x14ac:dyDescent="0.25">
      <c r="A58" s="11">
        <v>34009</v>
      </c>
      <c r="B58" s="1" t="s">
        <v>123</v>
      </c>
      <c r="C58" s="3" t="s">
        <v>89</v>
      </c>
      <c r="D58" s="2">
        <v>11035</v>
      </c>
      <c r="E58" s="2">
        <v>273611887</v>
      </c>
      <c r="F58" s="2">
        <v>59343497</v>
      </c>
      <c r="G58" s="2">
        <v>4433204</v>
      </c>
      <c r="H58" s="2">
        <v>2062694</v>
      </c>
      <c r="I58" s="2">
        <f>Tabella2[[#This Row],[Imposta netta       (a)]]+Tabella2[[#This Row],[Addizionale regionale dovuta (b)]]+Tabella2[[#This Row],[Addizionale comunale dovuta (c)]]</f>
        <v>65839395</v>
      </c>
    </row>
    <row r="59" spans="1:9" x14ac:dyDescent="0.25">
      <c r="A59" s="11">
        <v>34010</v>
      </c>
      <c r="B59" s="1" t="s">
        <v>122</v>
      </c>
      <c r="C59" s="3" t="s">
        <v>89</v>
      </c>
      <c r="D59" s="2">
        <v>6512</v>
      </c>
      <c r="E59" s="2">
        <v>148562890</v>
      </c>
      <c r="F59" s="2">
        <v>30316178</v>
      </c>
      <c r="G59" s="2">
        <v>2352557</v>
      </c>
      <c r="H59" s="2">
        <v>978475</v>
      </c>
      <c r="I59" s="2">
        <f>Tabella2[[#This Row],[Imposta netta       (a)]]+Tabella2[[#This Row],[Addizionale regionale dovuta (b)]]+Tabella2[[#This Row],[Addizionale comunale dovuta (c)]]</f>
        <v>33647210</v>
      </c>
    </row>
    <row r="60" spans="1:9" x14ac:dyDescent="0.25">
      <c r="A60" s="11">
        <v>34011</v>
      </c>
      <c r="B60" s="1" t="s">
        <v>121</v>
      </c>
      <c r="C60" s="3" t="s">
        <v>89</v>
      </c>
      <c r="D60" s="2">
        <v>848</v>
      </c>
      <c r="E60" s="2">
        <v>13899117</v>
      </c>
      <c r="F60" s="2">
        <v>2269022</v>
      </c>
      <c r="G60" s="2">
        <v>197300</v>
      </c>
      <c r="H60" s="2">
        <v>100110</v>
      </c>
      <c r="I60" s="2">
        <f>Tabella2[[#This Row],[Imposta netta       (a)]]+Tabella2[[#This Row],[Addizionale regionale dovuta (b)]]+Tabella2[[#This Row],[Addizionale comunale dovuta (c)]]</f>
        <v>2566432</v>
      </c>
    </row>
    <row r="61" spans="1:9" x14ac:dyDescent="0.25">
      <c r="A61" s="11">
        <v>34012</v>
      </c>
      <c r="B61" s="1" t="s">
        <v>120</v>
      </c>
      <c r="C61" s="3" t="s">
        <v>89</v>
      </c>
      <c r="D61" s="2">
        <v>1501</v>
      </c>
      <c r="E61" s="2">
        <v>28992287</v>
      </c>
      <c r="F61" s="2">
        <v>5538765</v>
      </c>
      <c r="G61" s="2">
        <v>439371</v>
      </c>
      <c r="H61" s="2">
        <v>138964</v>
      </c>
      <c r="I61" s="2">
        <f>Tabella2[[#This Row],[Imposta netta       (a)]]+Tabella2[[#This Row],[Addizionale regionale dovuta (b)]]+Tabella2[[#This Row],[Addizionale comunale dovuta (c)]]</f>
        <v>6117100</v>
      </c>
    </row>
    <row r="62" spans="1:9" x14ac:dyDescent="0.25">
      <c r="A62" s="11">
        <v>34013</v>
      </c>
      <c r="B62" s="1" t="s">
        <v>119</v>
      </c>
      <c r="C62" s="3" t="s">
        <v>89</v>
      </c>
      <c r="D62" s="2">
        <v>6851</v>
      </c>
      <c r="E62" s="2">
        <v>162540555</v>
      </c>
      <c r="F62" s="2">
        <v>34200938</v>
      </c>
      <c r="G62" s="2">
        <v>2608282</v>
      </c>
      <c r="H62" s="2">
        <v>1202262</v>
      </c>
      <c r="I62" s="2">
        <f>Tabella2[[#This Row],[Imposta netta       (a)]]+Tabella2[[#This Row],[Addizionale regionale dovuta (b)]]+Tabella2[[#This Row],[Addizionale comunale dovuta (c)]]</f>
        <v>38011482</v>
      </c>
    </row>
    <row r="63" spans="1:9" x14ac:dyDescent="0.25">
      <c r="A63" s="11">
        <v>34014</v>
      </c>
      <c r="B63" s="1" t="s">
        <v>127</v>
      </c>
      <c r="C63" s="3" t="s">
        <v>89</v>
      </c>
      <c r="D63" s="2">
        <v>20253</v>
      </c>
      <c r="E63" s="2">
        <v>459401208</v>
      </c>
      <c r="F63" s="2">
        <v>94536469</v>
      </c>
      <c r="G63" s="2">
        <v>7284206</v>
      </c>
      <c r="H63" s="2">
        <v>3349127</v>
      </c>
      <c r="I63" s="2">
        <f>Tabella2[[#This Row],[Imposta netta       (a)]]+Tabella2[[#This Row],[Addizionale regionale dovuta (b)]]+Tabella2[[#This Row],[Addizionale comunale dovuta (c)]]</f>
        <v>105169802</v>
      </c>
    </row>
    <row r="64" spans="1:9" x14ac:dyDescent="0.25">
      <c r="A64" s="11">
        <v>34015</v>
      </c>
      <c r="B64" s="1" t="s">
        <v>118</v>
      </c>
      <c r="C64" s="3" t="s">
        <v>89</v>
      </c>
      <c r="D64" s="2">
        <v>5303</v>
      </c>
      <c r="E64" s="2">
        <v>113804310</v>
      </c>
      <c r="F64" s="2">
        <v>22124698</v>
      </c>
      <c r="G64" s="2">
        <v>1764762</v>
      </c>
      <c r="H64" s="2">
        <v>857473</v>
      </c>
      <c r="I64" s="2">
        <f>Tabella2[[#This Row],[Imposta netta       (a)]]+Tabella2[[#This Row],[Addizionale regionale dovuta (b)]]+Tabella2[[#This Row],[Addizionale comunale dovuta (c)]]</f>
        <v>24746933</v>
      </c>
    </row>
    <row r="65" spans="1:9" x14ac:dyDescent="0.25">
      <c r="A65" s="11">
        <v>34016</v>
      </c>
      <c r="B65" s="1" t="s">
        <v>117</v>
      </c>
      <c r="C65" s="3" t="s">
        <v>89</v>
      </c>
      <c r="D65" s="2">
        <v>4235</v>
      </c>
      <c r="E65" s="2">
        <v>91385989</v>
      </c>
      <c r="F65" s="2">
        <v>17725671</v>
      </c>
      <c r="G65" s="2">
        <v>1413744</v>
      </c>
      <c r="H65" s="2">
        <v>481680</v>
      </c>
      <c r="I65" s="2">
        <f>Tabella2[[#This Row],[Imposta netta       (a)]]+Tabella2[[#This Row],[Addizionale regionale dovuta (b)]]+Tabella2[[#This Row],[Addizionale comunale dovuta (c)]]</f>
        <v>19621095</v>
      </c>
    </row>
    <row r="66" spans="1:9" x14ac:dyDescent="0.25">
      <c r="A66" s="11">
        <v>34017</v>
      </c>
      <c r="B66" s="1" t="s">
        <v>116</v>
      </c>
      <c r="C66" s="3" t="s">
        <v>89</v>
      </c>
      <c r="D66" s="2">
        <v>4343</v>
      </c>
      <c r="E66" s="2">
        <v>91661494</v>
      </c>
      <c r="F66" s="2">
        <v>17757840</v>
      </c>
      <c r="G66" s="2">
        <v>1407782</v>
      </c>
      <c r="H66" s="2">
        <v>664870</v>
      </c>
      <c r="I66" s="2">
        <f>Tabella2[[#This Row],[Imposta netta       (a)]]+Tabella2[[#This Row],[Addizionale regionale dovuta (b)]]+Tabella2[[#This Row],[Addizionale comunale dovuta (c)]]</f>
        <v>19830492</v>
      </c>
    </row>
    <row r="67" spans="1:9" x14ac:dyDescent="0.25">
      <c r="A67" s="11">
        <v>34018</v>
      </c>
      <c r="B67" s="1" t="s">
        <v>115</v>
      </c>
      <c r="C67" s="3" t="s">
        <v>89</v>
      </c>
      <c r="D67" s="2">
        <v>7663</v>
      </c>
      <c r="E67" s="2">
        <v>178132356</v>
      </c>
      <c r="F67" s="2">
        <v>37463093</v>
      </c>
      <c r="G67" s="2">
        <v>2853903</v>
      </c>
      <c r="H67" s="2">
        <v>1323443</v>
      </c>
      <c r="I67" s="2">
        <f>Tabella2[[#This Row],[Imposta netta       (a)]]+Tabella2[[#This Row],[Addizionale regionale dovuta (b)]]+Tabella2[[#This Row],[Addizionale comunale dovuta (c)]]</f>
        <v>41640439</v>
      </c>
    </row>
    <row r="68" spans="1:9" x14ac:dyDescent="0.25">
      <c r="A68" s="11">
        <v>34019</v>
      </c>
      <c r="B68" s="1" t="s">
        <v>114</v>
      </c>
      <c r="C68" s="3" t="s">
        <v>89</v>
      </c>
      <c r="D68" s="2">
        <v>3764</v>
      </c>
      <c r="E68" s="2">
        <v>87051976</v>
      </c>
      <c r="F68" s="2">
        <v>18134742</v>
      </c>
      <c r="G68" s="2">
        <v>1387826</v>
      </c>
      <c r="H68" s="2">
        <v>648835</v>
      </c>
      <c r="I68" s="2">
        <f>Tabella2[[#This Row],[Imposta netta       (a)]]+Tabella2[[#This Row],[Addizionale regionale dovuta (b)]]+Tabella2[[#This Row],[Addizionale comunale dovuta (c)]]</f>
        <v>20171403</v>
      </c>
    </row>
    <row r="69" spans="1:9" x14ac:dyDescent="0.25">
      <c r="A69" s="11">
        <v>34020</v>
      </c>
      <c r="B69" s="1" t="s">
        <v>112</v>
      </c>
      <c r="C69" s="3" t="s">
        <v>89</v>
      </c>
      <c r="D69" s="2">
        <v>7988</v>
      </c>
      <c r="E69" s="2">
        <v>184182250</v>
      </c>
      <c r="F69" s="2">
        <v>38545034</v>
      </c>
      <c r="G69" s="2">
        <v>2922692</v>
      </c>
      <c r="H69" s="2">
        <v>1326696</v>
      </c>
      <c r="I69" s="2">
        <f>Tabella2[[#This Row],[Imposta netta       (a)]]+Tabella2[[#This Row],[Addizionale regionale dovuta (b)]]+Tabella2[[#This Row],[Addizionale comunale dovuta (c)]]</f>
        <v>42794422</v>
      </c>
    </row>
    <row r="70" spans="1:9" x14ac:dyDescent="0.25">
      <c r="A70" s="11">
        <v>34022</v>
      </c>
      <c r="B70" s="1" t="s">
        <v>111</v>
      </c>
      <c r="C70" s="3" t="s">
        <v>89</v>
      </c>
      <c r="D70" s="2">
        <v>754</v>
      </c>
      <c r="E70" s="2">
        <v>14322202</v>
      </c>
      <c r="F70" s="2">
        <v>2738280</v>
      </c>
      <c r="G70" s="2">
        <v>218784</v>
      </c>
      <c r="H70" s="2">
        <v>107522</v>
      </c>
      <c r="I70" s="2">
        <f>Tabella2[[#This Row],[Imposta netta       (a)]]+Tabella2[[#This Row],[Addizionale regionale dovuta (b)]]+Tabella2[[#This Row],[Addizionale comunale dovuta (c)]]</f>
        <v>3064586</v>
      </c>
    </row>
    <row r="71" spans="1:9" x14ac:dyDescent="0.25">
      <c r="A71" s="11">
        <v>34023</v>
      </c>
      <c r="B71" s="1" t="s">
        <v>110</v>
      </c>
      <c r="C71" s="3" t="s">
        <v>89</v>
      </c>
      <c r="D71" s="2">
        <v>8340</v>
      </c>
      <c r="E71" s="2">
        <v>202008591</v>
      </c>
      <c r="F71" s="2">
        <v>43890528</v>
      </c>
      <c r="G71" s="2">
        <v>3253618</v>
      </c>
      <c r="H71" s="2">
        <v>1470549</v>
      </c>
      <c r="I71" s="2">
        <f>Tabella2[[#This Row],[Imposta netta       (a)]]+Tabella2[[#This Row],[Addizionale regionale dovuta (b)]]+Tabella2[[#This Row],[Addizionale comunale dovuta (c)]]</f>
        <v>48614695</v>
      </c>
    </row>
    <row r="72" spans="1:9" x14ac:dyDescent="0.25">
      <c r="A72" s="11">
        <v>34024</v>
      </c>
      <c r="B72" s="1" t="s">
        <v>109</v>
      </c>
      <c r="C72" s="3" t="s">
        <v>89</v>
      </c>
      <c r="D72" s="2">
        <v>2781</v>
      </c>
      <c r="E72" s="2">
        <v>54194255</v>
      </c>
      <c r="F72" s="2">
        <v>10043693</v>
      </c>
      <c r="G72" s="2">
        <v>816991</v>
      </c>
      <c r="H72" s="2">
        <v>401567</v>
      </c>
      <c r="I72" s="2">
        <f>Tabella2[[#This Row],[Imposta netta       (a)]]+Tabella2[[#This Row],[Addizionale regionale dovuta (b)]]+Tabella2[[#This Row],[Addizionale comunale dovuta (c)]]</f>
        <v>11262251</v>
      </c>
    </row>
    <row r="73" spans="1:9" x14ac:dyDescent="0.25">
      <c r="A73" s="11">
        <v>34025</v>
      </c>
      <c r="B73" s="1" t="s">
        <v>108</v>
      </c>
      <c r="C73" s="3" t="s">
        <v>89</v>
      </c>
      <c r="D73" s="2">
        <v>9751</v>
      </c>
      <c r="E73" s="2">
        <v>222691805</v>
      </c>
      <c r="F73" s="2">
        <v>45584000</v>
      </c>
      <c r="G73" s="2">
        <v>3531513</v>
      </c>
      <c r="H73" s="2">
        <v>1656295</v>
      </c>
      <c r="I73" s="2">
        <f>Tabella2[[#This Row],[Imposta netta       (a)]]+Tabella2[[#This Row],[Addizionale regionale dovuta (b)]]+Tabella2[[#This Row],[Addizionale comunale dovuta (c)]]</f>
        <v>50771808</v>
      </c>
    </row>
    <row r="74" spans="1:9" x14ac:dyDescent="0.25">
      <c r="A74" s="11">
        <v>34026</v>
      </c>
      <c r="B74" s="1" t="s">
        <v>107</v>
      </c>
      <c r="C74" s="3" t="s">
        <v>89</v>
      </c>
      <c r="D74" s="2">
        <v>918</v>
      </c>
      <c r="E74" s="2">
        <v>17582260</v>
      </c>
      <c r="F74" s="2">
        <v>3281488</v>
      </c>
      <c r="G74" s="2">
        <v>269702</v>
      </c>
      <c r="H74" s="2">
        <v>132095</v>
      </c>
      <c r="I74" s="2">
        <f>Tabella2[[#This Row],[Imposta netta       (a)]]+Tabella2[[#This Row],[Addizionale regionale dovuta (b)]]+Tabella2[[#This Row],[Addizionale comunale dovuta (c)]]</f>
        <v>3683285</v>
      </c>
    </row>
    <row r="75" spans="1:9" x14ac:dyDescent="0.25">
      <c r="A75" s="11">
        <v>34027</v>
      </c>
      <c r="B75" s="1" t="s">
        <v>106</v>
      </c>
      <c r="C75" s="3" t="s">
        <v>89</v>
      </c>
      <c r="D75" s="2">
        <v>146486</v>
      </c>
      <c r="E75" s="2">
        <v>3743244332</v>
      </c>
      <c r="F75" s="2">
        <v>848064729</v>
      </c>
      <c r="G75" s="2">
        <v>61715425</v>
      </c>
      <c r="H75" s="2">
        <v>28000169</v>
      </c>
      <c r="I75" s="2">
        <f>Tabella2[[#This Row],[Imposta netta       (a)]]+Tabella2[[#This Row],[Addizionale regionale dovuta (b)]]+Tabella2[[#This Row],[Addizionale comunale dovuta (c)]]</f>
        <v>937780323</v>
      </c>
    </row>
    <row r="76" spans="1:9" x14ac:dyDescent="0.25">
      <c r="A76" s="11">
        <v>34028</v>
      </c>
      <c r="B76" s="1" t="s">
        <v>105</v>
      </c>
      <c r="C76" s="3" t="s">
        <v>89</v>
      </c>
      <c r="D76" s="2">
        <v>800</v>
      </c>
      <c r="E76" s="2">
        <v>12652360</v>
      </c>
      <c r="F76" s="2">
        <v>2220796</v>
      </c>
      <c r="G76" s="2">
        <v>184930</v>
      </c>
      <c r="H76" s="2">
        <v>92950</v>
      </c>
      <c r="I76" s="2">
        <f>Tabella2[[#This Row],[Imposta netta       (a)]]+Tabella2[[#This Row],[Addizionale regionale dovuta (b)]]+Tabella2[[#This Row],[Addizionale comunale dovuta (c)]]</f>
        <v>2498676</v>
      </c>
    </row>
    <row r="77" spans="1:9" x14ac:dyDescent="0.25">
      <c r="A77" s="11">
        <v>34030</v>
      </c>
      <c r="B77" s="1" t="s">
        <v>104</v>
      </c>
      <c r="C77" s="3" t="s">
        <v>89</v>
      </c>
      <c r="D77" s="2">
        <v>2223</v>
      </c>
      <c r="E77" s="2">
        <v>44198434</v>
      </c>
      <c r="F77" s="2">
        <v>8105311</v>
      </c>
      <c r="G77" s="2">
        <v>669199</v>
      </c>
      <c r="H77" s="2">
        <v>324139</v>
      </c>
      <c r="I77" s="2">
        <f>Tabella2[[#This Row],[Imposta netta       (a)]]+Tabella2[[#This Row],[Addizionale regionale dovuta (b)]]+Tabella2[[#This Row],[Addizionale comunale dovuta (c)]]</f>
        <v>9098649</v>
      </c>
    </row>
    <row r="78" spans="1:9" x14ac:dyDescent="0.25">
      <c r="A78" s="11">
        <v>34031</v>
      </c>
      <c r="B78" s="1" t="s">
        <v>103</v>
      </c>
      <c r="C78" s="3" t="s">
        <v>89</v>
      </c>
      <c r="D78" s="2">
        <v>4343</v>
      </c>
      <c r="E78" s="2">
        <v>109952566</v>
      </c>
      <c r="F78" s="2">
        <v>24596740</v>
      </c>
      <c r="G78" s="2">
        <v>1810962</v>
      </c>
      <c r="H78" s="2">
        <v>824702</v>
      </c>
      <c r="I78" s="2">
        <f>Tabella2[[#This Row],[Imposta netta       (a)]]+Tabella2[[#This Row],[Addizionale regionale dovuta (b)]]+Tabella2[[#This Row],[Addizionale comunale dovuta (c)]]</f>
        <v>27232404</v>
      </c>
    </row>
    <row r="79" spans="1:9" x14ac:dyDescent="0.25">
      <c r="A79" s="11">
        <v>34032</v>
      </c>
      <c r="B79" s="1" t="s">
        <v>102</v>
      </c>
      <c r="C79" s="3" t="s">
        <v>89</v>
      </c>
      <c r="D79" s="2">
        <v>14986</v>
      </c>
      <c r="E79" s="2">
        <v>310592857</v>
      </c>
      <c r="F79" s="2">
        <v>61758208</v>
      </c>
      <c r="G79" s="2">
        <v>4821886</v>
      </c>
      <c r="H79" s="2">
        <v>2222060</v>
      </c>
      <c r="I79" s="2">
        <f>Tabella2[[#This Row],[Imposta netta       (a)]]+Tabella2[[#This Row],[Addizionale regionale dovuta (b)]]+Tabella2[[#This Row],[Addizionale comunale dovuta (c)]]</f>
        <v>68802154</v>
      </c>
    </row>
    <row r="80" spans="1:9" x14ac:dyDescent="0.25">
      <c r="A80" s="11">
        <v>34033</v>
      </c>
      <c r="B80" s="1" t="s">
        <v>101</v>
      </c>
      <c r="C80" s="3" t="s">
        <v>89</v>
      </c>
      <c r="D80" s="2">
        <v>4273</v>
      </c>
      <c r="E80" s="2">
        <v>91829291</v>
      </c>
      <c r="F80" s="2">
        <v>17678256</v>
      </c>
      <c r="G80" s="2">
        <v>1418574</v>
      </c>
      <c r="H80" s="2">
        <v>674601</v>
      </c>
      <c r="I80" s="2">
        <f>Tabella2[[#This Row],[Imposta netta       (a)]]+Tabella2[[#This Row],[Addizionale regionale dovuta (b)]]+Tabella2[[#This Row],[Addizionale comunale dovuta (c)]]</f>
        <v>19771431</v>
      </c>
    </row>
    <row r="81" spans="1:9" x14ac:dyDescent="0.25">
      <c r="A81" s="11">
        <v>34035</v>
      </c>
      <c r="B81" s="1" t="s">
        <v>100</v>
      </c>
      <c r="C81" s="3" t="s">
        <v>89</v>
      </c>
      <c r="D81" s="2">
        <v>1374</v>
      </c>
      <c r="E81" s="2">
        <v>29880290</v>
      </c>
      <c r="F81" s="2">
        <v>5970499</v>
      </c>
      <c r="G81" s="2">
        <v>468707</v>
      </c>
      <c r="H81" s="2">
        <v>228365</v>
      </c>
      <c r="I81" s="2">
        <f>Tabella2[[#This Row],[Imposta netta       (a)]]+Tabella2[[#This Row],[Addizionale regionale dovuta (b)]]+Tabella2[[#This Row],[Addizionale comunale dovuta (c)]]</f>
        <v>6667571</v>
      </c>
    </row>
    <row r="82" spans="1:9" x14ac:dyDescent="0.25">
      <c r="A82" s="11">
        <v>34036</v>
      </c>
      <c r="B82" s="1" t="s">
        <v>99</v>
      </c>
      <c r="C82" s="3" t="s">
        <v>89</v>
      </c>
      <c r="D82" s="2">
        <v>3680</v>
      </c>
      <c r="E82" s="2">
        <v>75638903</v>
      </c>
      <c r="F82" s="2">
        <v>14181622</v>
      </c>
      <c r="G82" s="2">
        <v>1156719</v>
      </c>
      <c r="H82" s="2">
        <v>556512</v>
      </c>
      <c r="I82" s="2">
        <f>Tabella2[[#This Row],[Imposta netta       (a)]]+Tabella2[[#This Row],[Addizionale regionale dovuta (b)]]+Tabella2[[#This Row],[Addizionale comunale dovuta (c)]]</f>
        <v>15894853</v>
      </c>
    </row>
    <row r="83" spans="1:9" x14ac:dyDescent="0.25">
      <c r="A83" s="11">
        <v>34038</v>
      </c>
      <c r="B83" s="1" t="s">
        <v>113</v>
      </c>
      <c r="C83" s="3" t="s">
        <v>89</v>
      </c>
      <c r="D83" s="2">
        <v>969</v>
      </c>
      <c r="E83" s="2">
        <v>19862198</v>
      </c>
      <c r="F83" s="2">
        <v>3874062</v>
      </c>
      <c r="G83" s="2">
        <v>309434</v>
      </c>
      <c r="H83" s="2">
        <v>128838</v>
      </c>
      <c r="I83" s="2">
        <f>Tabella2[[#This Row],[Imposta netta       (a)]]+Tabella2[[#This Row],[Addizionale regionale dovuta (b)]]+Tabella2[[#This Row],[Addizionale comunale dovuta (c)]]</f>
        <v>4312334</v>
      </c>
    </row>
    <row r="84" spans="1:9" x14ac:dyDescent="0.25">
      <c r="A84" s="11">
        <v>34039</v>
      </c>
      <c r="B84" s="1" t="s">
        <v>98</v>
      </c>
      <c r="C84" s="3" t="s">
        <v>89</v>
      </c>
      <c r="D84" s="2">
        <v>1650</v>
      </c>
      <c r="E84" s="2">
        <v>31300402</v>
      </c>
      <c r="F84" s="2">
        <v>5895286</v>
      </c>
      <c r="G84" s="2">
        <v>472653</v>
      </c>
      <c r="H84" s="2">
        <v>231630</v>
      </c>
      <c r="I84" s="2">
        <f>Tabella2[[#This Row],[Imposta netta       (a)]]+Tabella2[[#This Row],[Addizionale regionale dovuta (b)]]+Tabella2[[#This Row],[Addizionale comunale dovuta (c)]]</f>
        <v>6599569</v>
      </c>
    </row>
    <row r="85" spans="1:9" x14ac:dyDescent="0.25">
      <c r="A85" s="11">
        <v>34040</v>
      </c>
      <c r="B85" s="1" t="s">
        <v>97</v>
      </c>
      <c r="C85" s="3" t="s">
        <v>89</v>
      </c>
      <c r="D85" s="2">
        <v>760</v>
      </c>
      <c r="E85" s="2">
        <v>12844185</v>
      </c>
      <c r="F85" s="2">
        <v>2179440</v>
      </c>
      <c r="G85" s="2">
        <v>185125</v>
      </c>
      <c r="H85" s="2">
        <v>94272</v>
      </c>
      <c r="I85" s="2">
        <f>Tabella2[[#This Row],[Imposta netta       (a)]]+Tabella2[[#This Row],[Addizionale regionale dovuta (b)]]+Tabella2[[#This Row],[Addizionale comunale dovuta (c)]]</f>
        <v>2458837</v>
      </c>
    </row>
    <row r="86" spans="1:9" x14ac:dyDescent="0.25">
      <c r="A86" s="11">
        <v>34041</v>
      </c>
      <c r="B86" s="1" t="s">
        <v>96</v>
      </c>
      <c r="C86" s="3" t="s">
        <v>89</v>
      </c>
      <c r="D86" s="2">
        <v>5659</v>
      </c>
      <c r="E86" s="2">
        <v>123727115</v>
      </c>
      <c r="F86" s="2">
        <v>23961193</v>
      </c>
      <c r="G86" s="2">
        <v>1918614</v>
      </c>
      <c r="H86" s="2">
        <v>889429</v>
      </c>
      <c r="I86" s="2">
        <f>Tabella2[[#This Row],[Imposta netta       (a)]]+Tabella2[[#This Row],[Addizionale regionale dovuta (b)]]+Tabella2[[#This Row],[Addizionale comunale dovuta (c)]]</f>
        <v>26769236</v>
      </c>
    </row>
    <row r="87" spans="1:9" x14ac:dyDescent="0.25">
      <c r="A87" s="11">
        <v>34042</v>
      </c>
      <c r="B87" s="1" t="s">
        <v>95</v>
      </c>
      <c r="C87" s="3" t="s">
        <v>89</v>
      </c>
      <c r="D87" s="2">
        <v>7146</v>
      </c>
      <c r="E87" s="2">
        <v>168249802</v>
      </c>
      <c r="F87" s="2">
        <v>36456455</v>
      </c>
      <c r="G87" s="2">
        <v>2724346</v>
      </c>
      <c r="H87" s="2">
        <v>1227222</v>
      </c>
      <c r="I87" s="2">
        <f>Tabella2[[#This Row],[Imposta netta       (a)]]+Tabella2[[#This Row],[Addizionale regionale dovuta (b)]]+Tabella2[[#This Row],[Addizionale comunale dovuta (c)]]</f>
        <v>40408023</v>
      </c>
    </row>
    <row r="88" spans="1:9" x14ac:dyDescent="0.25">
      <c r="A88" s="11">
        <v>34044</v>
      </c>
      <c r="B88" s="1" t="s">
        <v>94</v>
      </c>
      <c r="C88" s="3" t="s">
        <v>89</v>
      </c>
      <c r="D88" s="2">
        <v>501</v>
      </c>
      <c r="E88" s="2">
        <v>7645330</v>
      </c>
      <c r="F88" s="2">
        <v>1309553</v>
      </c>
      <c r="G88" s="2">
        <v>109989</v>
      </c>
      <c r="H88" s="2">
        <v>52398</v>
      </c>
      <c r="I88" s="2">
        <f>Tabella2[[#This Row],[Imposta netta       (a)]]+Tabella2[[#This Row],[Addizionale regionale dovuta (b)]]+Tabella2[[#This Row],[Addizionale comunale dovuta (c)]]</f>
        <v>1471940</v>
      </c>
    </row>
    <row r="89" spans="1:9" x14ac:dyDescent="0.25">
      <c r="A89" s="11">
        <v>34045</v>
      </c>
      <c r="B89" s="1" t="s">
        <v>93</v>
      </c>
      <c r="C89" s="3" t="s">
        <v>89</v>
      </c>
      <c r="D89" s="2">
        <v>2005</v>
      </c>
      <c r="E89" s="2">
        <v>46330620</v>
      </c>
      <c r="F89" s="2">
        <v>9723491</v>
      </c>
      <c r="G89" s="2">
        <v>739839</v>
      </c>
      <c r="H89" s="2">
        <v>323007</v>
      </c>
      <c r="I89" s="2">
        <f>Tabella2[[#This Row],[Imposta netta       (a)]]+Tabella2[[#This Row],[Addizionale regionale dovuta (b)]]+Tabella2[[#This Row],[Addizionale comunale dovuta (c)]]</f>
        <v>10786337</v>
      </c>
    </row>
    <row r="90" spans="1:9" x14ac:dyDescent="0.25">
      <c r="A90" s="11">
        <v>34046</v>
      </c>
      <c r="B90" s="1" t="s">
        <v>92</v>
      </c>
      <c r="C90" s="3" t="s">
        <v>89</v>
      </c>
      <c r="D90" s="2">
        <v>1065</v>
      </c>
      <c r="E90" s="2">
        <v>18770450</v>
      </c>
      <c r="F90" s="2">
        <v>3395952</v>
      </c>
      <c r="G90" s="2">
        <v>279398</v>
      </c>
      <c r="H90" s="2">
        <v>122545</v>
      </c>
      <c r="I90" s="2">
        <f>Tabella2[[#This Row],[Imposta netta       (a)]]+Tabella2[[#This Row],[Addizionale regionale dovuta (b)]]+Tabella2[[#This Row],[Addizionale comunale dovuta (c)]]</f>
        <v>3797895</v>
      </c>
    </row>
    <row r="91" spans="1:9" x14ac:dyDescent="0.25">
      <c r="A91" s="11">
        <v>34049</v>
      </c>
      <c r="B91" s="1" t="s">
        <v>91</v>
      </c>
      <c r="C91" s="3" t="s">
        <v>89</v>
      </c>
      <c r="D91" s="2">
        <v>5833</v>
      </c>
      <c r="E91" s="2">
        <v>124579550</v>
      </c>
      <c r="F91" s="2">
        <v>24223551</v>
      </c>
      <c r="G91" s="2">
        <v>1927401</v>
      </c>
      <c r="H91" s="2">
        <v>782101</v>
      </c>
      <c r="I91" s="2">
        <f>Tabella2[[#This Row],[Imposta netta       (a)]]+Tabella2[[#This Row],[Addizionale regionale dovuta (b)]]+Tabella2[[#This Row],[Addizionale comunale dovuta (c)]]</f>
        <v>26933053</v>
      </c>
    </row>
    <row r="92" spans="1:9" x14ac:dyDescent="0.25">
      <c r="A92" s="11">
        <v>34050</v>
      </c>
      <c r="B92" s="1" t="s">
        <v>90</v>
      </c>
      <c r="C92" s="3" t="s">
        <v>89</v>
      </c>
      <c r="D92" s="2">
        <v>2448</v>
      </c>
      <c r="E92" s="2">
        <v>49973822</v>
      </c>
      <c r="F92" s="2">
        <v>9618743</v>
      </c>
      <c r="G92" s="2">
        <v>768611</v>
      </c>
      <c r="H92" s="2">
        <v>230255</v>
      </c>
      <c r="I92" s="2">
        <f>Tabella2[[#This Row],[Imposta netta       (a)]]+Tabella2[[#This Row],[Addizionale regionale dovuta (b)]]+Tabella2[[#This Row],[Addizionale comunale dovuta (c)]]</f>
        <v>10617609</v>
      </c>
    </row>
    <row r="93" spans="1:9" x14ac:dyDescent="0.25">
      <c r="A93" s="11">
        <v>34051</v>
      </c>
      <c r="B93" s="1" t="s">
        <v>347</v>
      </c>
      <c r="C93" s="3" t="s">
        <v>89</v>
      </c>
      <c r="D93" s="2">
        <v>9477</v>
      </c>
      <c r="E93" s="2">
        <v>211837425</v>
      </c>
      <c r="F93" s="2">
        <v>42515663</v>
      </c>
      <c r="G93" s="2">
        <v>3331768</v>
      </c>
      <c r="H93" s="2">
        <v>1392641</v>
      </c>
      <c r="I93" s="2">
        <f>Tabella2[[#This Row],[Imposta netta       (a)]]+Tabella2[[#This Row],[Addizionale regionale dovuta (b)]]+Tabella2[[#This Row],[Addizionale comunale dovuta (c)]]</f>
        <v>47240072</v>
      </c>
    </row>
    <row r="94" spans="1:9" x14ac:dyDescent="0.25">
      <c r="A94" s="11">
        <v>35001</v>
      </c>
      <c r="B94" s="1" t="s">
        <v>69</v>
      </c>
      <c r="C94" s="3" t="s">
        <v>27</v>
      </c>
      <c r="D94" s="2">
        <v>6748</v>
      </c>
      <c r="E94" s="2">
        <v>184231095</v>
      </c>
      <c r="F94" s="2">
        <v>43183305</v>
      </c>
      <c r="G94" s="2">
        <v>3098572</v>
      </c>
      <c r="H94" s="2">
        <v>1086030</v>
      </c>
      <c r="I94" s="2">
        <f>Tabella2[[#This Row],[Imposta netta       (a)]]+Tabella2[[#This Row],[Addizionale regionale dovuta (b)]]+Tabella2[[#This Row],[Addizionale comunale dovuta (c)]]</f>
        <v>47367907</v>
      </c>
    </row>
    <row r="95" spans="1:9" x14ac:dyDescent="0.25">
      <c r="A95" s="11">
        <v>35002</v>
      </c>
      <c r="B95" s="1" t="s">
        <v>68</v>
      </c>
      <c r="C95" s="3" t="s">
        <v>27</v>
      </c>
      <c r="D95" s="2">
        <v>6978</v>
      </c>
      <c r="E95" s="2">
        <v>150734501</v>
      </c>
      <c r="F95" s="2">
        <v>29341387</v>
      </c>
      <c r="G95" s="2">
        <v>2350177</v>
      </c>
      <c r="H95" s="2">
        <v>1098826</v>
      </c>
      <c r="I95" s="2">
        <f>Tabella2[[#This Row],[Imposta netta       (a)]]+Tabella2[[#This Row],[Addizionale regionale dovuta (b)]]+Tabella2[[#This Row],[Addizionale comunale dovuta (c)]]</f>
        <v>32790390</v>
      </c>
    </row>
    <row r="96" spans="1:9" x14ac:dyDescent="0.25">
      <c r="A96" s="11">
        <v>35003</v>
      </c>
      <c r="B96" s="1" t="s">
        <v>67</v>
      </c>
      <c r="C96" s="3" t="s">
        <v>27</v>
      </c>
      <c r="D96" s="2">
        <v>2504</v>
      </c>
      <c r="E96" s="2">
        <v>58985007</v>
      </c>
      <c r="F96" s="2">
        <v>13150258</v>
      </c>
      <c r="G96" s="2">
        <v>965085</v>
      </c>
      <c r="H96" s="2">
        <v>385084</v>
      </c>
      <c r="I96" s="2">
        <f>Tabella2[[#This Row],[Imposta netta       (a)]]+Tabella2[[#This Row],[Addizionale regionale dovuta (b)]]+Tabella2[[#This Row],[Addizionale comunale dovuta (c)]]</f>
        <v>14500427</v>
      </c>
    </row>
    <row r="97" spans="1:9" x14ac:dyDescent="0.25">
      <c r="A97" s="11">
        <v>35004</v>
      </c>
      <c r="B97" s="1" t="s">
        <v>66</v>
      </c>
      <c r="C97" s="3" t="s">
        <v>27</v>
      </c>
      <c r="D97" s="2">
        <v>7434</v>
      </c>
      <c r="E97" s="2">
        <v>162434833</v>
      </c>
      <c r="F97" s="2">
        <v>32670447</v>
      </c>
      <c r="G97" s="2">
        <v>2560521</v>
      </c>
      <c r="H97" s="2">
        <v>1126716</v>
      </c>
      <c r="I97" s="2">
        <f>Tabella2[[#This Row],[Imposta netta       (a)]]+Tabella2[[#This Row],[Addizionale regionale dovuta (b)]]+Tabella2[[#This Row],[Addizionale comunale dovuta (c)]]</f>
        <v>36357684</v>
      </c>
    </row>
    <row r="98" spans="1:9" x14ac:dyDescent="0.25">
      <c r="A98" s="11">
        <v>35005</v>
      </c>
      <c r="B98" s="1" t="s">
        <v>65</v>
      </c>
      <c r="C98" s="3" t="s">
        <v>27</v>
      </c>
      <c r="D98" s="2">
        <v>3853</v>
      </c>
      <c r="E98" s="2">
        <v>87040719</v>
      </c>
      <c r="F98" s="2">
        <v>17996416</v>
      </c>
      <c r="G98" s="2">
        <v>1373157</v>
      </c>
      <c r="H98" s="2">
        <v>632187</v>
      </c>
      <c r="I98" s="2">
        <f>Tabella2[[#This Row],[Imposta netta       (a)]]+Tabella2[[#This Row],[Addizionale regionale dovuta (b)]]+Tabella2[[#This Row],[Addizionale comunale dovuta (c)]]</f>
        <v>20001760</v>
      </c>
    </row>
    <row r="99" spans="1:9" x14ac:dyDescent="0.25">
      <c r="A99" s="11">
        <v>35006</v>
      </c>
      <c r="B99" s="1" t="s">
        <v>64</v>
      </c>
      <c r="C99" s="3" t="s">
        <v>27</v>
      </c>
      <c r="D99" s="2">
        <v>4097</v>
      </c>
      <c r="E99" s="2">
        <v>88719466</v>
      </c>
      <c r="F99" s="2">
        <v>17473753</v>
      </c>
      <c r="G99" s="2">
        <v>1385299</v>
      </c>
      <c r="H99" s="2">
        <v>421123</v>
      </c>
      <c r="I99" s="2">
        <f>Tabella2[[#This Row],[Imposta netta       (a)]]+Tabella2[[#This Row],[Addizionale regionale dovuta (b)]]+Tabella2[[#This Row],[Addizionale comunale dovuta (c)]]</f>
        <v>19280175</v>
      </c>
    </row>
    <row r="100" spans="1:9" x14ac:dyDescent="0.25">
      <c r="A100" s="11">
        <v>35008</v>
      </c>
      <c r="B100" s="1" t="s">
        <v>63</v>
      </c>
      <c r="C100" s="3" t="s">
        <v>27</v>
      </c>
      <c r="D100" s="2">
        <v>7529</v>
      </c>
      <c r="E100" s="2">
        <v>155127086</v>
      </c>
      <c r="F100" s="2">
        <v>29712983</v>
      </c>
      <c r="G100" s="2">
        <v>2401732</v>
      </c>
      <c r="H100" s="2">
        <v>853813</v>
      </c>
      <c r="I100" s="2">
        <f>Tabella2[[#This Row],[Imposta netta       (a)]]+Tabella2[[#This Row],[Addizionale regionale dovuta (b)]]+Tabella2[[#This Row],[Addizionale comunale dovuta (c)]]</f>
        <v>32968528</v>
      </c>
    </row>
    <row r="101" spans="1:9" x14ac:dyDescent="0.25">
      <c r="A101" s="11">
        <v>35009</v>
      </c>
      <c r="B101" s="1" t="s">
        <v>62</v>
      </c>
      <c r="C101" s="3" t="s">
        <v>27</v>
      </c>
      <c r="D101" s="2">
        <v>4195</v>
      </c>
      <c r="E101" s="2">
        <v>87103189</v>
      </c>
      <c r="F101" s="2">
        <v>16768018</v>
      </c>
      <c r="G101" s="2">
        <v>1340498</v>
      </c>
      <c r="H101" s="2">
        <v>267990</v>
      </c>
      <c r="I101" s="2">
        <f>Tabella2[[#This Row],[Imposta netta       (a)]]+Tabella2[[#This Row],[Addizionale regionale dovuta (b)]]+Tabella2[[#This Row],[Addizionale comunale dovuta (c)]]</f>
        <v>18376506</v>
      </c>
    </row>
    <row r="102" spans="1:9" x14ac:dyDescent="0.25">
      <c r="A102" s="11">
        <v>35010</v>
      </c>
      <c r="B102" s="1" t="s">
        <v>61</v>
      </c>
      <c r="C102" s="3" t="s">
        <v>27</v>
      </c>
      <c r="D102" s="2">
        <v>3851</v>
      </c>
      <c r="E102" s="2">
        <v>76879537</v>
      </c>
      <c r="F102" s="2">
        <v>13810570</v>
      </c>
      <c r="G102" s="2">
        <v>1164170</v>
      </c>
      <c r="H102" s="2">
        <v>496906</v>
      </c>
      <c r="I102" s="2">
        <f>Tabella2[[#This Row],[Imposta netta       (a)]]+Tabella2[[#This Row],[Addizionale regionale dovuta (b)]]+Tabella2[[#This Row],[Addizionale comunale dovuta (c)]]</f>
        <v>15471646</v>
      </c>
    </row>
    <row r="103" spans="1:9" x14ac:dyDescent="0.25">
      <c r="A103" s="11">
        <v>35011</v>
      </c>
      <c r="B103" s="1" t="s">
        <v>60</v>
      </c>
      <c r="C103" s="3" t="s">
        <v>27</v>
      </c>
      <c r="D103" s="2">
        <v>3121</v>
      </c>
      <c r="E103" s="2">
        <v>62001245</v>
      </c>
      <c r="F103" s="2">
        <v>11874411</v>
      </c>
      <c r="G103" s="2">
        <v>948841</v>
      </c>
      <c r="H103" s="2">
        <v>320665</v>
      </c>
      <c r="I103" s="2">
        <f>Tabella2[[#This Row],[Imposta netta       (a)]]+Tabella2[[#This Row],[Addizionale regionale dovuta (b)]]+Tabella2[[#This Row],[Addizionale comunale dovuta (c)]]</f>
        <v>13143917</v>
      </c>
    </row>
    <row r="104" spans="1:9" x14ac:dyDescent="0.25">
      <c r="A104" s="11">
        <v>35012</v>
      </c>
      <c r="B104" s="1" t="s">
        <v>59</v>
      </c>
      <c r="C104" s="3" t="s">
        <v>27</v>
      </c>
      <c r="D104" s="2">
        <v>13871</v>
      </c>
      <c r="E104" s="2">
        <v>323537633</v>
      </c>
      <c r="F104" s="2">
        <v>66563190</v>
      </c>
      <c r="G104" s="2">
        <v>5147460</v>
      </c>
      <c r="H104" s="2">
        <v>2157002</v>
      </c>
      <c r="I104" s="2">
        <f>Tabella2[[#This Row],[Imposta netta       (a)]]+Tabella2[[#This Row],[Addizionale regionale dovuta (b)]]+Tabella2[[#This Row],[Addizionale comunale dovuta (c)]]</f>
        <v>73867652</v>
      </c>
    </row>
    <row r="105" spans="1:9" x14ac:dyDescent="0.25">
      <c r="A105" s="11">
        <v>35013</v>
      </c>
      <c r="B105" s="1" t="s">
        <v>58</v>
      </c>
      <c r="C105" s="3" t="s">
        <v>27</v>
      </c>
      <c r="D105" s="2">
        <v>3461</v>
      </c>
      <c r="E105" s="2">
        <v>67693456</v>
      </c>
      <c r="F105" s="2">
        <v>12610015</v>
      </c>
      <c r="G105" s="2">
        <v>1031361</v>
      </c>
      <c r="H105" s="2">
        <v>407777</v>
      </c>
      <c r="I105" s="2">
        <f>Tabella2[[#This Row],[Imposta netta       (a)]]+Tabella2[[#This Row],[Addizionale regionale dovuta (b)]]+Tabella2[[#This Row],[Addizionale comunale dovuta (c)]]</f>
        <v>14049153</v>
      </c>
    </row>
    <row r="106" spans="1:9" x14ac:dyDescent="0.25">
      <c r="A106" s="11">
        <v>35014</v>
      </c>
      <c r="B106" s="1" t="s">
        <v>57</v>
      </c>
      <c r="C106" s="3" t="s">
        <v>27</v>
      </c>
      <c r="D106" s="2">
        <v>11492</v>
      </c>
      <c r="E106" s="2">
        <v>281941687</v>
      </c>
      <c r="F106" s="2">
        <v>61272628</v>
      </c>
      <c r="G106" s="2">
        <v>4583058</v>
      </c>
      <c r="H106" s="2">
        <v>2087932</v>
      </c>
      <c r="I106" s="2">
        <f>Tabella2[[#This Row],[Imposta netta       (a)]]+Tabella2[[#This Row],[Addizionale regionale dovuta (b)]]+Tabella2[[#This Row],[Addizionale comunale dovuta (c)]]</f>
        <v>67943618</v>
      </c>
    </row>
    <row r="107" spans="1:9" x14ac:dyDescent="0.25">
      <c r="A107" s="11">
        <v>35015</v>
      </c>
      <c r="B107" s="1" t="s">
        <v>56</v>
      </c>
      <c r="C107" s="3" t="s">
        <v>27</v>
      </c>
      <c r="D107" s="2">
        <v>6124</v>
      </c>
      <c r="E107" s="2">
        <v>125514895</v>
      </c>
      <c r="F107" s="2">
        <v>23215130</v>
      </c>
      <c r="G107" s="2">
        <v>1917125</v>
      </c>
      <c r="H107" s="2">
        <v>532548</v>
      </c>
      <c r="I107" s="2">
        <f>Tabella2[[#This Row],[Imposta netta       (a)]]+Tabella2[[#This Row],[Addizionale regionale dovuta (b)]]+Tabella2[[#This Row],[Addizionale comunale dovuta (c)]]</f>
        <v>25664803</v>
      </c>
    </row>
    <row r="108" spans="1:9" x14ac:dyDescent="0.25">
      <c r="A108" s="11">
        <v>35016</v>
      </c>
      <c r="B108" s="1" t="s">
        <v>55</v>
      </c>
      <c r="C108" s="3" t="s">
        <v>27</v>
      </c>
      <c r="D108" s="2">
        <v>7994</v>
      </c>
      <c r="E108" s="2">
        <v>165373337</v>
      </c>
      <c r="F108" s="2">
        <v>31909273</v>
      </c>
      <c r="G108" s="2">
        <v>2555526</v>
      </c>
      <c r="H108" s="2">
        <v>1227370</v>
      </c>
      <c r="I108" s="2">
        <f>Tabella2[[#This Row],[Imposta netta       (a)]]+Tabella2[[#This Row],[Addizionale regionale dovuta (b)]]+Tabella2[[#This Row],[Addizionale comunale dovuta (c)]]</f>
        <v>35692169</v>
      </c>
    </row>
    <row r="109" spans="1:9" x14ac:dyDescent="0.25">
      <c r="A109" s="11">
        <v>35017</v>
      </c>
      <c r="B109" s="1" t="s">
        <v>54</v>
      </c>
      <c r="C109" s="3" t="s">
        <v>27</v>
      </c>
      <c r="D109" s="2">
        <v>7349</v>
      </c>
      <c r="E109" s="2">
        <v>164012663</v>
      </c>
      <c r="F109" s="2">
        <v>32850148</v>
      </c>
      <c r="G109" s="2">
        <v>2582789</v>
      </c>
      <c r="H109" s="2">
        <v>1205023</v>
      </c>
      <c r="I109" s="2">
        <f>Tabella2[[#This Row],[Imposta netta       (a)]]+Tabella2[[#This Row],[Addizionale regionale dovuta (b)]]+Tabella2[[#This Row],[Addizionale comunale dovuta (c)]]</f>
        <v>36637960</v>
      </c>
    </row>
    <row r="110" spans="1:9" x14ac:dyDescent="0.25">
      <c r="A110" s="11">
        <v>35018</v>
      </c>
      <c r="B110" s="1" t="s">
        <v>53</v>
      </c>
      <c r="C110" s="3" t="s">
        <v>27</v>
      </c>
      <c r="D110" s="2">
        <v>2753</v>
      </c>
      <c r="E110" s="2">
        <v>62669616</v>
      </c>
      <c r="F110" s="2">
        <v>13567198</v>
      </c>
      <c r="G110" s="2">
        <v>1015106</v>
      </c>
      <c r="H110" s="2">
        <v>279743</v>
      </c>
      <c r="I110" s="2">
        <f>Tabella2[[#This Row],[Imposta netta       (a)]]+Tabella2[[#This Row],[Addizionale regionale dovuta (b)]]+Tabella2[[#This Row],[Addizionale comunale dovuta (c)]]</f>
        <v>14862047</v>
      </c>
    </row>
    <row r="111" spans="1:9" x14ac:dyDescent="0.25">
      <c r="A111" s="11">
        <v>35020</v>
      </c>
      <c r="B111" s="1" t="s">
        <v>52</v>
      </c>
      <c r="C111" s="3" t="s">
        <v>27</v>
      </c>
      <c r="D111" s="2">
        <v>18688</v>
      </c>
      <c r="E111" s="2">
        <v>440010068</v>
      </c>
      <c r="F111" s="2">
        <v>92209629</v>
      </c>
      <c r="G111" s="2">
        <v>7087150</v>
      </c>
      <c r="H111" s="2">
        <v>812138</v>
      </c>
      <c r="I111" s="2">
        <f>Tabella2[[#This Row],[Imposta netta       (a)]]+Tabella2[[#This Row],[Addizionale regionale dovuta (b)]]+Tabella2[[#This Row],[Addizionale comunale dovuta (c)]]</f>
        <v>100108917</v>
      </c>
    </row>
    <row r="112" spans="1:9" x14ac:dyDescent="0.25">
      <c r="A112" s="11">
        <v>35021</v>
      </c>
      <c r="B112" s="1" t="s">
        <v>51</v>
      </c>
      <c r="C112" s="3" t="s">
        <v>27</v>
      </c>
      <c r="D112" s="2">
        <v>4708</v>
      </c>
      <c r="E112" s="2">
        <v>101093325</v>
      </c>
      <c r="F112" s="2">
        <v>19004628</v>
      </c>
      <c r="G112" s="2">
        <v>1554388</v>
      </c>
      <c r="H112" s="2">
        <v>411058</v>
      </c>
      <c r="I112" s="2">
        <f>Tabella2[[#This Row],[Imposta netta       (a)]]+Tabella2[[#This Row],[Addizionale regionale dovuta (b)]]+Tabella2[[#This Row],[Addizionale comunale dovuta (c)]]</f>
        <v>20970074</v>
      </c>
    </row>
    <row r="113" spans="1:9" x14ac:dyDescent="0.25">
      <c r="A113" s="11">
        <v>35022</v>
      </c>
      <c r="B113" s="1" t="s">
        <v>50</v>
      </c>
      <c r="C113" s="3" t="s">
        <v>27</v>
      </c>
      <c r="D113" s="2">
        <v>4213</v>
      </c>
      <c r="E113" s="2">
        <v>87095506</v>
      </c>
      <c r="F113" s="2">
        <v>16273138</v>
      </c>
      <c r="G113" s="2">
        <v>1332742</v>
      </c>
      <c r="H113" s="2">
        <v>485000</v>
      </c>
      <c r="I113" s="2">
        <f>Tabella2[[#This Row],[Imposta netta       (a)]]+Tabella2[[#This Row],[Addizionale regionale dovuta (b)]]+Tabella2[[#This Row],[Addizionale comunale dovuta (c)]]</f>
        <v>18090880</v>
      </c>
    </row>
    <row r="114" spans="1:9" x14ac:dyDescent="0.25">
      <c r="A114" s="11">
        <v>35023</v>
      </c>
      <c r="B114" s="1" t="s">
        <v>49</v>
      </c>
      <c r="C114" s="3" t="s">
        <v>27</v>
      </c>
      <c r="D114" s="2">
        <v>4714</v>
      </c>
      <c r="E114" s="2">
        <v>95809352</v>
      </c>
      <c r="F114" s="2">
        <v>18016059</v>
      </c>
      <c r="G114" s="2">
        <v>1463783</v>
      </c>
      <c r="H114" s="2">
        <v>426162</v>
      </c>
      <c r="I114" s="2">
        <f>Tabella2[[#This Row],[Imposta netta       (a)]]+Tabella2[[#This Row],[Addizionale regionale dovuta (b)]]+Tabella2[[#This Row],[Addizionale comunale dovuta (c)]]</f>
        <v>19906004</v>
      </c>
    </row>
    <row r="115" spans="1:9" x14ac:dyDescent="0.25">
      <c r="A115" s="11">
        <v>35024</v>
      </c>
      <c r="B115" s="1" t="s">
        <v>48</v>
      </c>
      <c r="C115" s="3" t="s">
        <v>27</v>
      </c>
      <c r="D115" s="2">
        <v>10960</v>
      </c>
      <c r="E115" s="2">
        <v>248221256</v>
      </c>
      <c r="F115" s="2">
        <v>50836601</v>
      </c>
      <c r="G115" s="2">
        <v>3924968</v>
      </c>
      <c r="H115" s="2">
        <v>1238911</v>
      </c>
      <c r="I115" s="2">
        <f>Tabella2[[#This Row],[Imposta netta       (a)]]+Tabella2[[#This Row],[Addizionale regionale dovuta (b)]]+Tabella2[[#This Row],[Addizionale comunale dovuta (c)]]</f>
        <v>56000480</v>
      </c>
    </row>
    <row r="116" spans="1:9" x14ac:dyDescent="0.25">
      <c r="A116" s="11">
        <v>35026</v>
      </c>
      <c r="B116" s="1" t="s">
        <v>47</v>
      </c>
      <c r="C116" s="3" t="s">
        <v>27</v>
      </c>
      <c r="D116" s="2">
        <v>6217</v>
      </c>
      <c r="E116" s="2">
        <v>136707983</v>
      </c>
      <c r="F116" s="2">
        <v>27729583</v>
      </c>
      <c r="G116" s="2">
        <v>2146043</v>
      </c>
      <c r="H116" s="2">
        <v>751255</v>
      </c>
      <c r="I116" s="2">
        <f>Tabella2[[#This Row],[Imposta netta       (a)]]+Tabella2[[#This Row],[Addizionale regionale dovuta (b)]]+Tabella2[[#This Row],[Addizionale comunale dovuta (c)]]</f>
        <v>30626881</v>
      </c>
    </row>
    <row r="117" spans="1:9" x14ac:dyDescent="0.25">
      <c r="A117" s="11">
        <v>35027</v>
      </c>
      <c r="B117" s="1" t="s">
        <v>46</v>
      </c>
      <c r="C117" s="3" t="s">
        <v>27</v>
      </c>
      <c r="D117" s="2">
        <v>7784</v>
      </c>
      <c r="E117" s="2">
        <v>179540953</v>
      </c>
      <c r="F117" s="2">
        <v>37272219</v>
      </c>
      <c r="G117" s="2">
        <v>2859207</v>
      </c>
      <c r="H117" s="2">
        <v>1203477</v>
      </c>
      <c r="I117" s="2">
        <f>Tabella2[[#This Row],[Imposta netta       (a)]]+Tabella2[[#This Row],[Addizionale regionale dovuta (b)]]+Tabella2[[#This Row],[Addizionale comunale dovuta (c)]]</f>
        <v>41334903</v>
      </c>
    </row>
    <row r="118" spans="1:9" x14ac:dyDescent="0.25">
      <c r="A118" s="11">
        <v>35028</v>
      </c>
      <c r="B118" s="1" t="s">
        <v>45</v>
      </c>
      <c r="C118" s="3" t="s">
        <v>27</v>
      </c>
      <c r="D118" s="2">
        <v>9949</v>
      </c>
      <c r="E118" s="2">
        <v>215005616</v>
      </c>
      <c r="F118" s="2">
        <v>42287435</v>
      </c>
      <c r="G118" s="2">
        <v>3352754</v>
      </c>
      <c r="H118" s="2">
        <v>1205937</v>
      </c>
      <c r="I118" s="2">
        <f>Tabella2[[#This Row],[Imposta netta       (a)]]+Tabella2[[#This Row],[Addizionale regionale dovuta (b)]]+Tabella2[[#This Row],[Addizionale comunale dovuta (c)]]</f>
        <v>46846126</v>
      </c>
    </row>
    <row r="119" spans="1:9" x14ac:dyDescent="0.25">
      <c r="A119" s="11">
        <v>35029</v>
      </c>
      <c r="B119" s="1" t="s">
        <v>44</v>
      </c>
      <c r="C119" s="3" t="s">
        <v>27</v>
      </c>
      <c r="D119" s="2">
        <v>5209</v>
      </c>
      <c r="E119" s="2">
        <v>114616940</v>
      </c>
      <c r="F119" s="2">
        <v>22995646</v>
      </c>
      <c r="G119" s="2">
        <v>1803332</v>
      </c>
      <c r="H119" s="2">
        <v>499004</v>
      </c>
      <c r="I119" s="2">
        <f>Tabella2[[#This Row],[Imposta netta       (a)]]+Tabella2[[#This Row],[Addizionale regionale dovuta (b)]]+Tabella2[[#This Row],[Addizionale comunale dovuta (c)]]</f>
        <v>25297982</v>
      </c>
    </row>
    <row r="120" spans="1:9" x14ac:dyDescent="0.25">
      <c r="A120" s="11">
        <v>35030</v>
      </c>
      <c r="B120" s="1" t="s">
        <v>43</v>
      </c>
      <c r="C120" s="3" t="s">
        <v>27</v>
      </c>
      <c r="D120" s="2">
        <v>9997</v>
      </c>
      <c r="E120" s="2">
        <v>236859346</v>
      </c>
      <c r="F120" s="2">
        <v>50822834</v>
      </c>
      <c r="G120" s="2">
        <v>3828803</v>
      </c>
      <c r="H120" s="2">
        <v>1409523</v>
      </c>
      <c r="I120" s="2">
        <f>Tabella2[[#This Row],[Imposta netta       (a)]]+Tabella2[[#This Row],[Addizionale regionale dovuta (b)]]+Tabella2[[#This Row],[Addizionale comunale dovuta (c)]]</f>
        <v>56061160</v>
      </c>
    </row>
    <row r="121" spans="1:9" x14ac:dyDescent="0.25">
      <c r="A121" s="11">
        <v>35032</v>
      </c>
      <c r="B121" s="1" t="s">
        <v>41</v>
      </c>
      <c r="C121" s="3" t="s">
        <v>27</v>
      </c>
      <c r="D121" s="2">
        <v>6622</v>
      </c>
      <c r="E121" s="2">
        <v>137982644</v>
      </c>
      <c r="F121" s="2">
        <v>26418532</v>
      </c>
      <c r="G121" s="2">
        <v>2130998</v>
      </c>
      <c r="H121" s="2">
        <v>560805</v>
      </c>
      <c r="I121" s="2">
        <f>Tabella2[[#This Row],[Imposta netta       (a)]]+Tabella2[[#This Row],[Addizionale regionale dovuta (b)]]+Tabella2[[#This Row],[Addizionale comunale dovuta (c)]]</f>
        <v>29110335</v>
      </c>
    </row>
    <row r="122" spans="1:9" x14ac:dyDescent="0.25">
      <c r="A122" s="11">
        <v>35033</v>
      </c>
      <c r="B122" s="1" t="s">
        <v>42</v>
      </c>
      <c r="C122" s="3" t="s">
        <v>27</v>
      </c>
      <c r="D122" s="2">
        <v>125043</v>
      </c>
      <c r="E122" s="2">
        <v>2889775490</v>
      </c>
      <c r="F122" s="2">
        <v>612530044</v>
      </c>
      <c r="G122" s="2">
        <v>46367282</v>
      </c>
      <c r="H122" s="2">
        <v>14755933</v>
      </c>
      <c r="I122" s="2">
        <f>Tabella2[[#This Row],[Imposta netta       (a)]]+Tabella2[[#This Row],[Addizionale regionale dovuta (b)]]+Tabella2[[#This Row],[Addizionale comunale dovuta (c)]]</f>
        <v>673653259</v>
      </c>
    </row>
    <row r="123" spans="1:9" x14ac:dyDescent="0.25">
      <c r="A123" s="11">
        <v>35034</v>
      </c>
      <c r="B123" s="1" t="s">
        <v>40</v>
      </c>
      <c r="C123" s="3" t="s">
        <v>27</v>
      </c>
      <c r="D123" s="2">
        <v>4579</v>
      </c>
      <c r="E123" s="2">
        <v>95595217</v>
      </c>
      <c r="F123" s="2">
        <v>18515756</v>
      </c>
      <c r="G123" s="2">
        <v>1480183</v>
      </c>
      <c r="H123" s="2">
        <v>426936</v>
      </c>
      <c r="I123" s="2">
        <f>Tabella2[[#This Row],[Imposta netta       (a)]]+Tabella2[[#This Row],[Addizionale regionale dovuta (b)]]+Tabella2[[#This Row],[Addizionale comunale dovuta (c)]]</f>
        <v>20422875</v>
      </c>
    </row>
    <row r="124" spans="1:9" x14ac:dyDescent="0.25">
      <c r="A124" s="11">
        <v>35035</v>
      </c>
      <c r="B124" s="1" t="s">
        <v>39</v>
      </c>
      <c r="C124" s="3" t="s">
        <v>27</v>
      </c>
      <c r="D124" s="2">
        <v>2883</v>
      </c>
      <c r="E124" s="2">
        <v>59301725</v>
      </c>
      <c r="F124" s="2">
        <v>11165892</v>
      </c>
      <c r="G124" s="2">
        <v>904572</v>
      </c>
      <c r="H124" s="2">
        <v>120625</v>
      </c>
      <c r="I124" s="2">
        <f>Tabella2[[#This Row],[Imposta netta       (a)]]+Tabella2[[#This Row],[Addizionale regionale dovuta (b)]]+Tabella2[[#This Row],[Addizionale comunale dovuta (c)]]</f>
        <v>12191089</v>
      </c>
    </row>
    <row r="125" spans="1:9" x14ac:dyDescent="0.25">
      <c r="A125" s="11">
        <v>35036</v>
      </c>
      <c r="B125" s="1" t="s">
        <v>38</v>
      </c>
      <c r="C125" s="3" t="s">
        <v>27</v>
      </c>
      <c r="D125" s="2">
        <v>11164</v>
      </c>
      <c r="E125" s="2">
        <v>392556274</v>
      </c>
      <c r="F125" s="2">
        <v>110493540</v>
      </c>
      <c r="G125" s="2">
        <v>7240785</v>
      </c>
      <c r="H125" s="2">
        <v>2373650</v>
      </c>
      <c r="I125" s="2">
        <f>Tabella2[[#This Row],[Imposta netta       (a)]]+Tabella2[[#This Row],[Addizionale regionale dovuta (b)]]+Tabella2[[#This Row],[Addizionale comunale dovuta (c)]]</f>
        <v>120107975</v>
      </c>
    </row>
    <row r="126" spans="1:9" x14ac:dyDescent="0.25">
      <c r="A126" s="11">
        <v>35037</v>
      </c>
      <c r="B126" s="1" t="s">
        <v>37</v>
      </c>
      <c r="C126" s="3" t="s">
        <v>27</v>
      </c>
      <c r="D126" s="2">
        <v>6088</v>
      </c>
      <c r="E126" s="2">
        <v>136218640</v>
      </c>
      <c r="F126" s="2">
        <v>27216506</v>
      </c>
      <c r="G126" s="2">
        <v>2155730</v>
      </c>
      <c r="H126" s="2">
        <v>598172</v>
      </c>
      <c r="I126" s="2">
        <f>Tabella2[[#This Row],[Imposta netta       (a)]]+Tabella2[[#This Row],[Addizionale regionale dovuta (b)]]+Tabella2[[#This Row],[Addizionale comunale dovuta (c)]]</f>
        <v>29970408</v>
      </c>
    </row>
    <row r="127" spans="1:9" x14ac:dyDescent="0.25">
      <c r="A127" s="11">
        <v>35038</v>
      </c>
      <c r="B127" s="1" t="s">
        <v>36</v>
      </c>
      <c r="C127" s="3" t="s">
        <v>27</v>
      </c>
      <c r="D127" s="2">
        <v>4535</v>
      </c>
      <c r="E127" s="2">
        <v>98613117</v>
      </c>
      <c r="F127" s="2">
        <v>19977991</v>
      </c>
      <c r="G127" s="2">
        <v>1554593</v>
      </c>
      <c r="H127" s="2">
        <v>720723</v>
      </c>
      <c r="I127" s="2">
        <f>Tabella2[[#This Row],[Imposta netta       (a)]]+Tabella2[[#This Row],[Addizionale regionale dovuta (b)]]+Tabella2[[#This Row],[Addizionale comunale dovuta (c)]]</f>
        <v>22253307</v>
      </c>
    </row>
    <row r="128" spans="1:9" x14ac:dyDescent="0.25">
      <c r="A128" s="11">
        <v>35039</v>
      </c>
      <c r="B128" s="1" t="s">
        <v>35</v>
      </c>
      <c r="C128" s="3" t="s">
        <v>27</v>
      </c>
      <c r="D128" s="2">
        <v>8225</v>
      </c>
      <c r="E128" s="2">
        <v>180334185</v>
      </c>
      <c r="F128" s="2">
        <v>35852432</v>
      </c>
      <c r="G128" s="2">
        <v>2835124</v>
      </c>
      <c r="H128" s="2">
        <v>852714</v>
      </c>
      <c r="I128" s="2">
        <f>Tabella2[[#This Row],[Imposta netta       (a)]]+Tabella2[[#This Row],[Addizionale regionale dovuta (b)]]+Tabella2[[#This Row],[Addizionale comunale dovuta (c)]]</f>
        <v>39540270</v>
      </c>
    </row>
    <row r="129" spans="1:9" x14ac:dyDescent="0.25">
      <c r="A129" s="11">
        <v>35040</v>
      </c>
      <c r="B129" s="1" t="s">
        <v>34</v>
      </c>
      <c r="C129" s="3" t="s">
        <v>27</v>
      </c>
      <c r="D129" s="2">
        <v>19451</v>
      </c>
      <c r="E129" s="2">
        <v>434878073</v>
      </c>
      <c r="F129" s="2">
        <v>87735857</v>
      </c>
      <c r="G129" s="2">
        <v>6870990</v>
      </c>
      <c r="H129" s="2">
        <v>2086572</v>
      </c>
      <c r="I129" s="2">
        <f>Tabella2[[#This Row],[Imposta netta       (a)]]+Tabella2[[#This Row],[Addizionale regionale dovuta (b)]]+Tabella2[[#This Row],[Addizionale comunale dovuta (c)]]</f>
        <v>96693419</v>
      </c>
    </row>
    <row r="130" spans="1:9" x14ac:dyDescent="0.25">
      <c r="A130" s="11">
        <v>35041</v>
      </c>
      <c r="B130" s="1" t="s">
        <v>33</v>
      </c>
      <c r="C130" s="3" t="s">
        <v>27</v>
      </c>
      <c r="D130" s="2">
        <v>3274</v>
      </c>
      <c r="E130" s="2">
        <v>63833084</v>
      </c>
      <c r="F130" s="2">
        <v>12196097</v>
      </c>
      <c r="G130" s="2">
        <v>973063</v>
      </c>
      <c r="H130" s="2">
        <v>453214</v>
      </c>
      <c r="I130" s="2">
        <f>Tabella2[[#This Row],[Imposta netta       (a)]]+Tabella2[[#This Row],[Addizionale regionale dovuta (b)]]+Tabella2[[#This Row],[Addizionale comunale dovuta (c)]]</f>
        <v>13622374</v>
      </c>
    </row>
    <row r="131" spans="1:9" x14ac:dyDescent="0.25">
      <c r="A131" s="11">
        <v>35042</v>
      </c>
      <c r="B131" s="1" t="s">
        <v>32</v>
      </c>
      <c r="C131" s="3" t="s">
        <v>27</v>
      </c>
      <c r="D131" s="2">
        <v>1476</v>
      </c>
      <c r="E131" s="2">
        <v>27866310</v>
      </c>
      <c r="F131" s="2">
        <v>5116117</v>
      </c>
      <c r="G131" s="2">
        <v>414963</v>
      </c>
      <c r="H131" s="2">
        <v>117081</v>
      </c>
      <c r="I131" s="2">
        <f>Tabella2[[#This Row],[Imposta netta       (a)]]+Tabella2[[#This Row],[Addizionale regionale dovuta (b)]]+Tabella2[[#This Row],[Addizionale comunale dovuta (c)]]</f>
        <v>5648161</v>
      </c>
    </row>
    <row r="132" spans="1:9" x14ac:dyDescent="0.25">
      <c r="A132" s="11">
        <v>35043</v>
      </c>
      <c r="B132" s="1" t="s">
        <v>31</v>
      </c>
      <c r="C132" s="3" t="s">
        <v>27</v>
      </c>
      <c r="D132" s="2">
        <v>3289</v>
      </c>
      <c r="E132" s="2">
        <v>69432144</v>
      </c>
      <c r="F132" s="2">
        <v>13459693</v>
      </c>
      <c r="G132" s="2">
        <v>1075205</v>
      </c>
      <c r="H132" s="2">
        <v>506280</v>
      </c>
      <c r="I132" s="2">
        <f>Tabella2[[#This Row],[Imposta netta       (a)]]+Tabella2[[#This Row],[Addizionale regionale dovuta (b)]]+Tabella2[[#This Row],[Addizionale comunale dovuta (c)]]</f>
        <v>15041178</v>
      </c>
    </row>
    <row r="133" spans="1:9" x14ac:dyDescent="0.25">
      <c r="A133" s="11">
        <v>35044</v>
      </c>
      <c r="B133" s="1" t="s">
        <v>30</v>
      </c>
      <c r="C133" s="3" t="s">
        <v>27</v>
      </c>
      <c r="D133" s="2">
        <v>2582</v>
      </c>
      <c r="E133" s="2">
        <v>54848501</v>
      </c>
      <c r="F133" s="2">
        <v>11159125</v>
      </c>
      <c r="G133" s="2">
        <v>864003</v>
      </c>
      <c r="H133" s="2">
        <v>372348</v>
      </c>
      <c r="I133" s="2">
        <f>Tabella2[[#This Row],[Imposta netta       (a)]]+Tabella2[[#This Row],[Addizionale regionale dovuta (b)]]+Tabella2[[#This Row],[Addizionale comunale dovuta (c)]]</f>
        <v>12395476</v>
      </c>
    </row>
    <row r="134" spans="1:9" x14ac:dyDescent="0.25">
      <c r="A134" s="11">
        <v>35045</v>
      </c>
      <c r="B134" s="1" t="s">
        <v>29</v>
      </c>
      <c r="C134" s="3" t="s">
        <v>27</v>
      </c>
      <c r="D134" s="2">
        <v>2931</v>
      </c>
      <c r="E134" s="2">
        <v>53643557</v>
      </c>
      <c r="F134" s="2">
        <v>9915790</v>
      </c>
      <c r="G134" s="2">
        <v>797079</v>
      </c>
      <c r="H134" s="2">
        <v>360650</v>
      </c>
      <c r="I134" s="2">
        <f>Tabella2[[#This Row],[Imposta netta       (a)]]+Tabella2[[#This Row],[Addizionale regionale dovuta (b)]]+Tabella2[[#This Row],[Addizionale comunale dovuta (c)]]</f>
        <v>11073519</v>
      </c>
    </row>
    <row r="135" spans="1:9" x14ac:dyDescent="0.25">
      <c r="A135" s="11">
        <v>35046</v>
      </c>
      <c r="B135" s="1" t="s">
        <v>28</v>
      </c>
      <c r="C135" s="3" t="s">
        <v>27</v>
      </c>
      <c r="D135" s="2">
        <v>3332</v>
      </c>
      <c r="E135" s="2">
        <v>58638303</v>
      </c>
      <c r="F135" s="2">
        <v>10085466</v>
      </c>
      <c r="G135" s="2">
        <v>852383</v>
      </c>
      <c r="H135" s="2">
        <v>18630</v>
      </c>
      <c r="I135" s="2">
        <f>Tabella2[[#This Row],[Imposta netta       (a)]]+Tabella2[[#This Row],[Addizionale regionale dovuta (b)]]+Tabella2[[#This Row],[Addizionale comunale dovuta (c)]]</f>
        <v>10956479</v>
      </c>
    </row>
    <row r="136" spans="1:9" x14ac:dyDescent="0.25">
      <c r="A136" s="11">
        <v>36001</v>
      </c>
      <c r="B136" s="1" t="s">
        <v>227</v>
      </c>
      <c r="C136" s="3" t="s">
        <v>180</v>
      </c>
      <c r="D136" s="2">
        <v>2975</v>
      </c>
      <c r="E136" s="2">
        <v>65395383</v>
      </c>
      <c r="F136" s="2">
        <v>12941115</v>
      </c>
      <c r="G136" s="2">
        <v>1024331</v>
      </c>
      <c r="H136" s="2">
        <v>372161</v>
      </c>
      <c r="I136" s="2">
        <f>Tabella2[[#This Row],[Imposta netta       (a)]]+Tabella2[[#This Row],[Addizionale regionale dovuta (b)]]+Tabella2[[#This Row],[Addizionale comunale dovuta (c)]]</f>
        <v>14337607</v>
      </c>
    </row>
    <row r="137" spans="1:9" x14ac:dyDescent="0.25">
      <c r="A137" s="11">
        <v>36002</v>
      </c>
      <c r="B137" s="1" t="s">
        <v>226</v>
      </c>
      <c r="C137" s="3" t="s">
        <v>180</v>
      </c>
      <c r="D137" s="2">
        <v>7404</v>
      </c>
      <c r="E137" s="2">
        <v>155374316</v>
      </c>
      <c r="F137" s="2">
        <v>29471102</v>
      </c>
      <c r="G137" s="2">
        <v>2390843</v>
      </c>
      <c r="H137" s="2">
        <v>605569</v>
      </c>
      <c r="I137" s="2">
        <f>Tabella2[[#This Row],[Imposta netta       (a)]]+Tabella2[[#This Row],[Addizionale regionale dovuta (b)]]+Tabella2[[#This Row],[Addizionale comunale dovuta (c)]]</f>
        <v>32467514</v>
      </c>
    </row>
    <row r="138" spans="1:9" x14ac:dyDescent="0.25">
      <c r="A138" s="11">
        <v>36003</v>
      </c>
      <c r="B138" s="1" t="s">
        <v>225</v>
      </c>
      <c r="C138" s="3" t="s">
        <v>180</v>
      </c>
      <c r="D138" s="2">
        <v>6583</v>
      </c>
      <c r="E138" s="2">
        <v>142797344</v>
      </c>
      <c r="F138" s="2">
        <v>28274749</v>
      </c>
      <c r="G138" s="2">
        <v>2239826</v>
      </c>
      <c r="H138" s="2">
        <v>546893</v>
      </c>
      <c r="I138" s="2">
        <f>Tabella2[[#This Row],[Imposta netta       (a)]]+Tabella2[[#This Row],[Addizionale regionale dovuta (b)]]+Tabella2[[#This Row],[Addizionale comunale dovuta (c)]]</f>
        <v>31061468</v>
      </c>
    </row>
    <row r="139" spans="1:9" x14ac:dyDescent="0.25">
      <c r="A139" s="11">
        <v>36004</v>
      </c>
      <c r="B139" s="1" t="s">
        <v>224</v>
      </c>
      <c r="C139" s="3" t="s">
        <v>180</v>
      </c>
      <c r="D139" s="2">
        <v>2324</v>
      </c>
      <c r="E139" s="2">
        <v>48621127</v>
      </c>
      <c r="F139" s="2">
        <v>9206106</v>
      </c>
      <c r="G139" s="2">
        <v>746418</v>
      </c>
      <c r="H139" s="2">
        <v>255575</v>
      </c>
      <c r="I139" s="2">
        <f>Tabella2[[#This Row],[Imposta netta       (a)]]+Tabella2[[#This Row],[Addizionale regionale dovuta (b)]]+Tabella2[[#This Row],[Addizionale comunale dovuta (c)]]</f>
        <v>10208099</v>
      </c>
    </row>
    <row r="140" spans="1:9" x14ac:dyDescent="0.25">
      <c r="A140" s="11">
        <v>36005</v>
      </c>
      <c r="B140" s="1" t="s">
        <v>223</v>
      </c>
      <c r="C140" s="3" t="s">
        <v>180</v>
      </c>
      <c r="D140" s="2">
        <v>53885</v>
      </c>
      <c r="E140" s="2">
        <v>1154537917</v>
      </c>
      <c r="F140" s="2">
        <v>227505752</v>
      </c>
      <c r="G140" s="2">
        <v>18010384</v>
      </c>
      <c r="H140" s="2">
        <v>5442457</v>
      </c>
      <c r="I140" s="2">
        <f>Tabella2[[#This Row],[Imposta netta       (a)]]+Tabella2[[#This Row],[Addizionale regionale dovuta (b)]]+Tabella2[[#This Row],[Addizionale comunale dovuta (c)]]</f>
        <v>250958593</v>
      </c>
    </row>
    <row r="141" spans="1:9" x14ac:dyDescent="0.25">
      <c r="A141" s="11">
        <v>36006</v>
      </c>
      <c r="B141" s="1" t="s">
        <v>222</v>
      </c>
      <c r="C141" s="3" t="s">
        <v>180</v>
      </c>
      <c r="D141" s="2">
        <v>24546</v>
      </c>
      <c r="E141" s="2">
        <v>529033846</v>
      </c>
      <c r="F141" s="2">
        <v>102603518</v>
      </c>
      <c r="G141" s="2">
        <v>8233073</v>
      </c>
      <c r="H141" s="2">
        <v>3948358</v>
      </c>
      <c r="I141" s="2">
        <f>Tabella2[[#This Row],[Imposta netta       (a)]]+Tabella2[[#This Row],[Addizionale regionale dovuta (b)]]+Tabella2[[#This Row],[Addizionale comunale dovuta (c)]]</f>
        <v>114784949</v>
      </c>
    </row>
    <row r="142" spans="1:9" x14ac:dyDescent="0.25">
      <c r="A142" s="11">
        <v>36007</v>
      </c>
      <c r="B142" s="1" t="s">
        <v>221</v>
      </c>
      <c r="C142" s="3" t="s">
        <v>180</v>
      </c>
      <c r="D142" s="2">
        <v>11370</v>
      </c>
      <c r="E142" s="2">
        <v>298587775</v>
      </c>
      <c r="F142" s="2">
        <v>67128939</v>
      </c>
      <c r="G142" s="2">
        <v>4928979</v>
      </c>
      <c r="H142" s="2">
        <v>1625183</v>
      </c>
      <c r="I142" s="2">
        <f>Tabella2[[#This Row],[Imposta netta       (a)]]+Tabella2[[#This Row],[Addizionale regionale dovuta (b)]]+Tabella2[[#This Row],[Addizionale comunale dovuta (c)]]</f>
        <v>73683101</v>
      </c>
    </row>
    <row r="143" spans="1:9" x14ac:dyDescent="0.25">
      <c r="A143" s="11">
        <v>36008</v>
      </c>
      <c r="B143" s="1" t="s">
        <v>220</v>
      </c>
      <c r="C143" s="3" t="s">
        <v>180</v>
      </c>
      <c r="D143" s="2">
        <v>8476</v>
      </c>
      <c r="E143" s="2">
        <v>198456287</v>
      </c>
      <c r="F143" s="2">
        <v>41507402</v>
      </c>
      <c r="G143" s="2">
        <v>3182587</v>
      </c>
      <c r="H143" s="2">
        <v>947007</v>
      </c>
      <c r="I143" s="2">
        <f>Tabella2[[#This Row],[Imposta netta       (a)]]+Tabella2[[#This Row],[Addizionale regionale dovuta (b)]]+Tabella2[[#This Row],[Addizionale comunale dovuta (c)]]</f>
        <v>45636996</v>
      </c>
    </row>
    <row r="144" spans="1:9" x14ac:dyDescent="0.25">
      <c r="A144" s="11">
        <v>36009</v>
      </c>
      <c r="B144" s="1" t="s">
        <v>219</v>
      </c>
      <c r="C144" s="3" t="s">
        <v>180</v>
      </c>
      <c r="D144" s="2">
        <v>5289</v>
      </c>
      <c r="E144" s="2">
        <v>111827308</v>
      </c>
      <c r="F144" s="2">
        <v>21466469</v>
      </c>
      <c r="G144" s="2">
        <v>1745471</v>
      </c>
      <c r="H144" s="2">
        <v>533587</v>
      </c>
      <c r="I144" s="2">
        <f>Tabella2[[#This Row],[Imposta netta       (a)]]+Tabella2[[#This Row],[Addizionale regionale dovuta (b)]]+Tabella2[[#This Row],[Addizionale comunale dovuta (c)]]</f>
        <v>23745527</v>
      </c>
    </row>
    <row r="145" spans="1:9" x14ac:dyDescent="0.25">
      <c r="A145" s="11">
        <v>36010</v>
      </c>
      <c r="B145" s="1" t="s">
        <v>218</v>
      </c>
      <c r="C145" s="3" t="s">
        <v>180</v>
      </c>
      <c r="D145" s="2">
        <v>6289</v>
      </c>
      <c r="E145" s="2">
        <v>120995743</v>
      </c>
      <c r="F145" s="2">
        <v>21951829</v>
      </c>
      <c r="G145" s="2">
        <v>1813781</v>
      </c>
      <c r="H145" s="2">
        <v>652754</v>
      </c>
      <c r="I145" s="2">
        <f>Tabella2[[#This Row],[Imposta netta       (a)]]+Tabella2[[#This Row],[Addizionale regionale dovuta (b)]]+Tabella2[[#This Row],[Addizionale comunale dovuta (c)]]</f>
        <v>24418364</v>
      </c>
    </row>
    <row r="146" spans="1:9" x14ac:dyDescent="0.25">
      <c r="A146" s="11">
        <v>36011</v>
      </c>
      <c r="B146" s="1" t="s">
        <v>217</v>
      </c>
      <c r="C146" s="3" t="s">
        <v>180</v>
      </c>
      <c r="D146" s="2">
        <v>2462</v>
      </c>
      <c r="E146" s="2">
        <v>43637379</v>
      </c>
      <c r="F146" s="2">
        <v>7565457</v>
      </c>
      <c r="G146" s="2">
        <v>645773</v>
      </c>
      <c r="H146" s="2">
        <v>168523</v>
      </c>
      <c r="I146" s="2">
        <f>Tabella2[[#This Row],[Imposta netta       (a)]]+Tabella2[[#This Row],[Addizionale regionale dovuta (b)]]+Tabella2[[#This Row],[Addizionale comunale dovuta (c)]]</f>
        <v>8379753</v>
      </c>
    </row>
    <row r="147" spans="1:9" x14ac:dyDescent="0.25">
      <c r="A147" s="11">
        <v>36012</v>
      </c>
      <c r="B147" s="1" t="s">
        <v>216</v>
      </c>
      <c r="C147" s="3" t="s">
        <v>180</v>
      </c>
      <c r="D147" s="2">
        <v>11402</v>
      </c>
      <c r="E147" s="2">
        <v>227548870</v>
      </c>
      <c r="F147" s="2">
        <v>41699515</v>
      </c>
      <c r="G147" s="2">
        <v>3459397</v>
      </c>
      <c r="H147" s="2">
        <v>1671936</v>
      </c>
      <c r="I147" s="2">
        <f>Tabella2[[#This Row],[Imposta netta       (a)]]+Tabella2[[#This Row],[Addizionale regionale dovuta (b)]]+Tabella2[[#This Row],[Addizionale comunale dovuta (c)]]</f>
        <v>46830848</v>
      </c>
    </row>
    <row r="148" spans="1:9" x14ac:dyDescent="0.25">
      <c r="A148" s="11">
        <v>36013</v>
      </c>
      <c r="B148" s="1" t="s">
        <v>215</v>
      </c>
      <c r="C148" s="3" t="s">
        <v>180</v>
      </c>
      <c r="D148" s="2">
        <v>12497</v>
      </c>
      <c r="E148" s="2">
        <v>289012692</v>
      </c>
      <c r="F148" s="2">
        <v>58690391</v>
      </c>
      <c r="G148" s="2">
        <v>4571945</v>
      </c>
      <c r="H148" s="2">
        <v>1544040</v>
      </c>
      <c r="I148" s="2">
        <f>Tabella2[[#This Row],[Imposta netta       (a)]]+Tabella2[[#This Row],[Addizionale regionale dovuta (b)]]+Tabella2[[#This Row],[Addizionale comunale dovuta (c)]]</f>
        <v>64806376</v>
      </c>
    </row>
    <row r="149" spans="1:9" x14ac:dyDescent="0.25">
      <c r="A149" s="11">
        <v>36014</v>
      </c>
      <c r="B149" s="1" t="s">
        <v>214</v>
      </c>
      <c r="C149" s="3" t="s">
        <v>180</v>
      </c>
      <c r="D149" s="2">
        <v>997</v>
      </c>
      <c r="E149" s="2">
        <v>15752613</v>
      </c>
      <c r="F149" s="2">
        <v>2509148</v>
      </c>
      <c r="G149" s="2">
        <v>221259</v>
      </c>
      <c r="H149" s="2">
        <v>4161</v>
      </c>
      <c r="I149" s="2">
        <f>Tabella2[[#This Row],[Imposta netta       (a)]]+Tabella2[[#This Row],[Addizionale regionale dovuta (b)]]+Tabella2[[#This Row],[Addizionale comunale dovuta (c)]]</f>
        <v>2734568</v>
      </c>
    </row>
    <row r="150" spans="1:9" x14ac:dyDescent="0.25">
      <c r="A150" s="11">
        <v>36015</v>
      </c>
      <c r="B150" s="1" t="s">
        <v>213</v>
      </c>
      <c r="C150" s="3" t="s">
        <v>180</v>
      </c>
      <c r="D150" s="2">
        <v>26198</v>
      </c>
      <c r="E150" s="2">
        <v>645152694</v>
      </c>
      <c r="F150" s="2">
        <v>138762716</v>
      </c>
      <c r="G150" s="2">
        <v>10509430</v>
      </c>
      <c r="H150" s="2">
        <v>4818493</v>
      </c>
      <c r="I150" s="2">
        <f>Tabella2[[#This Row],[Imposta netta       (a)]]+Tabella2[[#This Row],[Addizionale regionale dovuta (b)]]+Tabella2[[#This Row],[Addizionale comunale dovuta (c)]]</f>
        <v>154090639</v>
      </c>
    </row>
    <row r="151" spans="1:9" x14ac:dyDescent="0.25">
      <c r="A151" s="11">
        <v>36016</v>
      </c>
      <c r="B151" s="1" t="s">
        <v>212</v>
      </c>
      <c r="C151" s="3" t="s">
        <v>180</v>
      </c>
      <c r="D151" s="2">
        <v>1546</v>
      </c>
      <c r="E151" s="2">
        <v>27548452</v>
      </c>
      <c r="F151" s="2">
        <v>4760933</v>
      </c>
      <c r="G151" s="2">
        <v>404655</v>
      </c>
      <c r="H151" s="2">
        <v>153901</v>
      </c>
      <c r="I151" s="2">
        <f>Tabella2[[#This Row],[Imposta netta       (a)]]+Tabella2[[#This Row],[Addizionale regionale dovuta (b)]]+Tabella2[[#This Row],[Addizionale comunale dovuta (c)]]</f>
        <v>5319489</v>
      </c>
    </row>
    <row r="152" spans="1:9" x14ac:dyDescent="0.25">
      <c r="A152" s="11">
        <v>36017</v>
      </c>
      <c r="B152" s="1" t="s">
        <v>211</v>
      </c>
      <c r="C152" s="3" t="s">
        <v>180</v>
      </c>
      <c r="D152" s="2">
        <v>3054</v>
      </c>
      <c r="E152" s="2">
        <v>61330078</v>
      </c>
      <c r="F152" s="2">
        <v>11835688</v>
      </c>
      <c r="G152" s="2">
        <v>941583</v>
      </c>
      <c r="H152" s="2">
        <v>441024</v>
      </c>
      <c r="I152" s="2">
        <f>Tabella2[[#This Row],[Imposta netta       (a)]]+Tabella2[[#This Row],[Addizionale regionale dovuta (b)]]+Tabella2[[#This Row],[Addizionale comunale dovuta (c)]]</f>
        <v>13218295</v>
      </c>
    </row>
    <row r="153" spans="1:9" x14ac:dyDescent="0.25">
      <c r="A153" s="11">
        <v>36018</v>
      </c>
      <c r="B153" s="1" t="s">
        <v>210</v>
      </c>
      <c r="C153" s="3" t="s">
        <v>180</v>
      </c>
      <c r="D153" s="2">
        <v>2156</v>
      </c>
      <c r="E153" s="2">
        <v>38143599</v>
      </c>
      <c r="F153" s="2">
        <v>6555180</v>
      </c>
      <c r="G153" s="2">
        <v>557181</v>
      </c>
      <c r="H153" s="2">
        <v>181568</v>
      </c>
      <c r="I153" s="2">
        <f>Tabella2[[#This Row],[Imposta netta       (a)]]+Tabella2[[#This Row],[Addizionale regionale dovuta (b)]]+Tabella2[[#This Row],[Addizionale comunale dovuta (c)]]</f>
        <v>7293929</v>
      </c>
    </row>
    <row r="154" spans="1:9" x14ac:dyDescent="0.25">
      <c r="A154" s="11">
        <v>36019</v>
      </c>
      <c r="B154" s="1" t="s">
        <v>209</v>
      </c>
      <c r="C154" s="3" t="s">
        <v>180</v>
      </c>
      <c r="D154" s="2">
        <v>13015</v>
      </c>
      <c r="E154" s="2">
        <v>309191014</v>
      </c>
      <c r="F154" s="2">
        <v>64391222</v>
      </c>
      <c r="G154" s="2">
        <v>4953039</v>
      </c>
      <c r="H154" s="2">
        <v>2036585</v>
      </c>
      <c r="I154" s="2">
        <f>Tabella2[[#This Row],[Imposta netta       (a)]]+Tabella2[[#This Row],[Addizionale regionale dovuta (b)]]+Tabella2[[#This Row],[Addizionale comunale dovuta (c)]]</f>
        <v>71380846</v>
      </c>
    </row>
    <row r="155" spans="1:9" x14ac:dyDescent="0.25">
      <c r="A155" s="11">
        <v>36020</v>
      </c>
      <c r="B155" s="1" t="s">
        <v>208</v>
      </c>
      <c r="C155" s="3" t="s">
        <v>180</v>
      </c>
      <c r="D155" s="2">
        <v>3887</v>
      </c>
      <c r="E155" s="2">
        <v>84527444</v>
      </c>
      <c r="F155" s="2">
        <v>16576384</v>
      </c>
      <c r="G155" s="2">
        <v>1316275</v>
      </c>
      <c r="H155" s="2">
        <v>472872</v>
      </c>
      <c r="I155" s="2">
        <f>Tabella2[[#This Row],[Imposta netta       (a)]]+Tabella2[[#This Row],[Addizionale regionale dovuta (b)]]+Tabella2[[#This Row],[Addizionale comunale dovuta (c)]]</f>
        <v>18365531</v>
      </c>
    </row>
    <row r="156" spans="1:9" x14ac:dyDescent="0.25">
      <c r="A156" s="11">
        <v>36021</v>
      </c>
      <c r="B156" s="1" t="s">
        <v>207</v>
      </c>
      <c r="C156" s="3" t="s">
        <v>180</v>
      </c>
      <c r="D156" s="2">
        <v>4879</v>
      </c>
      <c r="E156" s="2">
        <v>107708080</v>
      </c>
      <c r="F156" s="2">
        <v>21002166</v>
      </c>
      <c r="G156" s="2">
        <v>1682188</v>
      </c>
      <c r="H156" s="2">
        <v>512244</v>
      </c>
      <c r="I156" s="2">
        <f>Tabella2[[#This Row],[Imposta netta       (a)]]+Tabella2[[#This Row],[Addizionale regionale dovuta (b)]]+Tabella2[[#This Row],[Addizionale comunale dovuta (c)]]</f>
        <v>23196598</v>
      </c>
    </row>
    <row r="157" spans="1:9" x14ac:dyDescent="0.25">
      <c r="A157" s="11">
        <v>36022</v>
      </c>
      <c r="B157" s="1" t="s">
        <v>206</v>
      </c>
      <c r="C157" s="3" t="s">
        <v>180</v>
      </c>
      <c r="D157" s="2">
        <v>18599</v>
      </c>
      <c r="E157" s="2">
        <v>410400962</v>
      </c>
      <c r="F157" s="2">
        <v>83282818</v>
      </c>
      <c r="G157" s="2">
        <v>6472097</v>
      </c>
      <c r="H157" s="2">
        <v>2675873</v>
      </c>
      <c r="I157" s="2">
        <f>Tabella2[[#This Row],[Imposta netta       (a)]]+Tabella2[[#This Row],[Addizionale regionale dovuta (b)]]+Tabella2[[#This Row],[Addizionale comunale dovuta (c)]]</f>
        <v>92430788</v>
      </c>
    </row>
    <row r="158" spans="1:9" x14ac:dyDescent="0.25">
      <c r="A158" s="11">
        <v>36023</v>
      </c>
      <c r="B158" s="1" t="s">
        <v>205</v>
      </c>
      <c r="C158" s="3" t="s">
        <v>180</v>
      </c>
      <c r="D158" s="2">
        <v>140538</v>
      </c>
      <c r="E158" s="2">
        <v>3569083908</v>
      </c>
      <c r="F158" s="2">
        <v>796923149</v>
      </c>
      <c r="G158" s="2">
        <v>58831257</v>
      </c>
      <c r="H158" s="2">
        <v>19173361</v>
      </c>
      <c r="I158" s="2">
        <f>Tabella2[[#This Row],[Imposta netta       (a)]]+Tabella2[[#This Row],[Addizionale regionale dovuta (b)]]+Tabella2[[#This Row],[Addizionale comunale dovuta (c)]]</f>
        <v>874927767</v>
      </c>
    </row>
    <row r="159" spans="1:9" x14ac:dyDescent="0.25">
      <c r="A159" s="11">
        <v>36024</v>
      </c>
      <c r="B159" s="1" t="s">
        <v>203</v>
      </c>
      <c r="C159" s="3" t="s">
        <v>180</v>
      </c>
      <c r="D159" s="2">
        <v>755</v>
      </c>
      <c r="E159" s="2">
        <v>12777416</v>
      </c>
      <c r="F159" s="2">
        <v>2193047</v>
      </c>
      <c r="G159" s="2">
        <v>186282</v>
      </c>
      <c r="H159" s="2">
        <v>17364</v>
      </c>
      <c r="I159" s="2">
        <f>Tabella2[[#This Row],[Imposta netta       (a)]]+Tabella2[[#This Row],[Addizionale regionale dovuta (b)]]+Tabella2[[#This Row],[Addizionale comunale dovuta (c)]]</f>
        <v>2396693</v>
      </c>
    </row>
    <row r="160" spans="1:9" x14ac:dyDescent="0.25">
      <c r="A160" s="11">
        <v>36025</v>
      </c>
      <c r="B160" s="1" t="s">
        <v>202</v>
      </c>
      <c r="C160" s="3" t="s">
        <v>180</v>
      </c>
      <c r="D160" s="2">
        <v>1724</v>
      </c>
      <c r="E160" s="2">
        <v>34641203</v>
      </c>
      <c r="F160" s="2">
        <v>6596411</v>
      </c>
      <c r="G160" s="2">
        <v>528517</v>
      </c>
      <c r="H160" s="2">
        <v>196218</v>
      </c>
      <c r="I160" s="2">
        <f>Tabella2[[#This Row],[Imposta netta       (a)]]+Tabella2[[#This Row],[Addizionale regionale dovuta (b)]]+Tabella2[[#This Row],[Addizionale comunale dovuta (c)]]</f>
        <v>7321146</v>
      </c>
    </row>
    <row r="161" spans="1:9" x14ac:dyDescent="0.25">
      <c r="A161" s="11">
        <v>36026</v>
      </c>
      <c r="B161" s="1" t="s">
        <v>201</v>
      </c>
      <c r="C161" s="3" t="s">
        <v>180</v>
      </c>
      <c r="D161" s="2">
        <v>2614</v>
      </c>
      <c r="E161" s="2">
        <v>47982784</v>
      </c>
      <c r="F161" s="2">
        <v>8739108</v>
      </c>
      <c r="G161" s="2">
        <v>722561</v>
      </c>
      <c r="H161" s="2">
        <v>302303</v>
      </c>
      <c r="I161" s="2">
        <f>Tabella2[[#This Row],[Imposta netta       (a)]]+Tabella2[[#This Row],[Addizionale regionale dovuta (b)]]+Tabella2[[#This Row],[Addizionale comunale dovuta (c)]]</f>
        <v>9763972</v>
      </c>
    </row>
    <row r="162" spans="1:9" x14ac:dyDescent="0.25">
      <c r="A162" s="11">
        <v>36027</v>
      </c>
      <c r="B162" s="1" t="s">
        <v>200</v>
      </c>
      <c r="C162" s="3" t="s">
        <v>180</v>
      </c>
      <c r="D162" s="2">
        <v>11848</v>
      </c>
      <c r="E162" s="2">
        <v>260321618</v>
      </c>
      <c r="F162" s="2">
        <v>50589775</v>
      </c>
      <c r="G162" s="2">
        <v>4057061</v>
      </c>
      <c r="H162" s="2">
        <v>1900662</v>
      </c>
      <c r="I162" s="2">
        <f>Tabella2[[#This Row],[Imposta netta       (a)]]+Tabella2[[#This Row],[Addizionale regionale dovuta (b)]]+Tabella2[[#This Row],[Addizionale comunale dovuta (c)]]</f>
        <v>56547498</v>
      </c>
    </row>
    <row r="163" spans="1:9" x14ac:dyDescent="0.25">
      <c r="A163" s="11">
        <v>36028</v>
      </c>
      <c r="B163" s="1" t="s">
        <v>199</v>
      </c>
      <c r="C163" s="3" t="s">
        <v>180</v>
      </c>
      <c r="D163" s="2">
        <v>7624</v>
      </c>
      <c r="E163" s="2">
        <v>144210062</v>
      </c>
      <c r="F163" s="2">
        <v>25715514</v>
      </c>
      <c r="G163" s="2">
        <v>2155499</v>
      </c>
      <c r="H163" s="2">
        <v>667786</v>
      </c>
      <c r="I163" s="2">
        <f>Tabella2[[#This Row],[Imposta netta       (a)]]+Tabella2[[#This Row],[Addizionale regionale dovuta (b)]]+Tabella2[[#This Row],[Addizionale comunale dovuta (c)]]</f>
        <v>28538799</v>
      </c>
    </row>
    <row r="164" spans="1:9" x14ac:dyDescent="0.25">
      <c r="A164" s="11">
        <v>36029</v>
      </c>
      <c r="B164" s="1" t="s">
        <v>198</v>
      </c>
      <c r="C164" s="3" t="s">
        <v>180</v>
      </c>
      <c r="D164" s="2">
        <v>1697</v>
      </c>
      <c r="E164" s="2">
        <v>29908986</v>
      </c>
      <c r="F164" s="2">
        <v>5246560</v>
      </c>
      <c r="G164" s="2">
        <v>439383</v>
      </c>
      <c r="H164" s="2">
        <v>220069</v>
      </c>
      <c r="I164" s="2">
        <f>Tabella2[[#This Row],[Imposta netta       (a)]]+Tabella2[[#This Row],[Addizionale regionale dovuta (b)]]+Tabella2[[#This Row],[Addizionale comunale dovuta (c)]]</f>
        <v>5906012</v>
      </c>
    </row>
    <row r="165" spans="1:9" x14ac:dyDescent="0.25">
      <c r="A165" s="11">
        <v>36030</v>
      </c>
      <c r="B165" s="1" t="s">
        <v>197</v>
      </c>
      <c r="C165" s="3" t="s">
        <v>180</v>
      </c>
      <c r="D165" s="2">
        <v>13361</v>
      </c>
      <c r="E165" s="2">
        <v>272049543</v>
      </c>
      <c r="F165" s="2">
        <v>51093834</v>
      </c>
      <c r="G165" s="2">
        <v>4175953</v>
      </c>
      <c r="H165" s="2">
        <v>2034818</v>
      </c>
      <c r="I165" s="2">
        <f>Tabella2[[#This Row],[Imposta netta       (a)]]+Tabella2[[#This Row],[Addizionale regionale dovuta (b)]]+Tabella2[[#This Row],[Addizionale comunale dovuta (c)]]</f>
        <v>57304605</v>
      </c>
    </row>
    <row r="166" spans="1:9" x14ac:dyDescent="0.25">
      <c r="A166" s="11">
        <v>36031</v>
      </c>
      <c r="B166" s="1" t="s">
        <v>196</v>
      </c>
      <c r="C166" s="3" t="s">
        <v>180</v>
      </c>
      <c r="D166" s="2">
        <v>1733</v>
      </c>
      <c r="E166" s="2">
        <v>27841459</v>
      </c>
      <c r="F166" s="2">
        <v>4591568</v>
      </c>
      <c r="G166" s="2">
        <v>399701</v>
      </c>
      <c r="H166" s="2">
        <v>105495</v>
      </c>
      <c r="I166" s="2">
        <f>Tabella2[[#This Row],[Imposta netta       (a)]]+Tabella2[[#This Row],[Addizionale regionale dovuta (b)]]+Tabella2[[#This Row],[Addizionale comunale dovuta (c)]]</f>
        <v>5096764</v>
      </c>
    </row>
    <row r="167" spans="1:9" x14ac:dyDescent="0.25">
      <c r="A167" s="11">
        <v>36032</v>
      </c>
      <c r="B167" s="1" t="s">
        <v>195</v>
      </c>
      <c r="C167" s="3" t="s">
        <v>180</v>
      </c>
      <c r="D167" s="2">
        <v>1275</v>
      </c>
      <c r="E167" s="2">
        <v>23483155</v>
      </c>
      <c r="F167" s="2">
        <v>4273327</v>
      </c>
      <c r="G167" s="2">
        <v>348896</v>
      </c>
      <c r="H167" s="2">
        <v>137501</v>
      </c>
      <c r="I167" s="2">
        <f>Tabella2[[#This Row],[Imposta netta       (a)]]+Tabella2[[#This Row],[Addizionale regionale dovuta (b)]]+Tabella2[[#This Row],[Addizionale comunale dovuta (c)]]</f>
        <v>4759724</v>
      </c>
    </row>
    <row r="168" spans="1:9" x14ac:dyDescent="0.25">
      <c r="A168" s="11">
        <v>36033</v>
      </c>
      <c r="B168" s="1" t="s">
        <v>194</v>
      </c>
      <c r="C168" s="3" t="s">
        <v>180</v>
      </c>
      <c r="D168" s="2">
        <v>2914</v>
      </c>
      <c r="E168" s="2">
        <v>61336873</v>
      </c>
      <c r="F168" s="2">
        <v>12208239</v>
      </c>
      <c r="G168" s="2">
        <v>958603</v>
      </c>
      <c r="H168" s="2">
        <v>211616</v>
      </c>
      <c r="I168" s="2">
        <f>Tabella2[[#This Row],[Imposta netta       (a)]]+Tabella2[[#This Row],[Addizionale regionale dovuta (b)]]+Tabella2[[#This Row],[Addizionale comunale dovuta (c)]]</f>
        <v>13378458</v>
      </c>
    </row>
    <row r="169" spans="1:9" x14ac:dyDescent="0.25">
      <c r="A169" s="11">
        <v>36034</v>
      </c>
      <c r="B169" s="1" t="s">
        <v>193</v>
      </c>
      <c r="C169" s="3" t="s">
        <v>180</v>
      </c>
      <c r="D169" s="2">
        <v>4642</v>
      </c>
      <c r="E169" s="2">
        <v>94233475</v>
      </c>
      <c r="F169" s="2">
        <v>17501728</v>
      </c>
      <c r="G169" s="2">
        <v>1436886</v>
      </c>
      <c r="H169" s="2">
        <v>693001</v>
      </c>
      <c r="I169" s="2">
        <f>Tabella2[[#This Row],[Imposta netta       (a)]]+Tabella2[[#This Row],[Addizionale regionale dovuta (b)]]+Tabella2[[#This Row],[Addizionale comunale dovuta (c)]]</f>
        <v>19631615</v>
      </c>
    </row>
    <row r="170" spans="1:9" x14ac:dyDescent="0.25">
      <c r="A170" s="11">
        <v>36035</v>
      </c>
      <c r="B170" s="1" t="s">
        <v>192</v>
      </c>
      <c r="C170" s="3" t="s">
        <v>180</v>
      </c>
      <c r="D170" s="2">
        <v>587</v>
      </c>
      <c r="E170" s="2">
        <v>10367941</v>
      </c>
      <c r="F170" s="2">
        <v>1777821</v>
      </c>
      <c r="G170" s="2">
        <v>153449</v>
      </c>
      <c r="H170" s="2">
        <v>42295</v>
      </c>
      <c r="I170" s="2">
        <f>Tabella2[[#This Row],[Imposta netta       (a)]]+Tabella2[[#This Row],[Addizionale regionale dovuta (b)]]+Tabella2[[#This Row],[Addizionale comunale dovuta (c)]]</f>
        <v>1973565</v>
      </c>
    </row>
    <row r="171" spans="1:9" x14ac:dyDescent="0.25">
      <c r="A171" s="11">
        <v>36036</v>
      </c>
      <c r="B171" s="1" t="s">
        <v>191</v>
      </c>
      <c r="C171" s="3" t="s">
        <v>180</v>
      </c>
      <c r="D171" s="2">
        <v>5010</v>
      </c>
      <c r="E171" s="2">
        <v>107955124</v>
      </c>
      <c r="F171" s="2">
        <v>20789709</v>
      </c>
      <c r="G171" s="2">
        <v>1679394</v>
      </c>
      <c r="H171" s="2">
        <v>615472</v>
      </c>
      <c r="I171" s="2">
        <f>Tabella2[[#This Row],[Imposta netta       (a)]]+Tabella2[[#This Row],[Addizionale regionale dovuta (b)]]+Tabella2[[#This Row],[Addizionale comunale dovuta (c)]]</f>
        <v>23084575</v>
      </c>
    </row>
    <row r="172" spans="1:9" x14ac:dyDescent="0.25">
      <c r="A172" s="11">
        <v>36037</v>
      </c>
      <c r="B172" s="1" t="s">
        <v>190</v>
      </c>
      <c r="C172" s="3" t="s">
        <v>180</v>
      </c>
      <c r="D172" s="2">
        <v>8168</v>
      </c>
      <c r="E172" s="2">
        <v>167568690</v>
      </c>
      <c r="F172" s="2">
        <v>31054482</v>
      </c>
      <c r="G172" s="2">
        <v>2554574</v>
      </c>
      <c r="H172" s="2">
        <v>921499</v>
      </c>
      <c r="I172" s="2">
        <f>Tabella2[[#This Row],[Imposta netta       (a)]]+Tabella2[[#This Row],[Addizionale regionale dovuta (b)]]+Tabella2[[#This Row],[Addizionale comunale dovuta (c)]]</f>
        <v>34530555</v>
      </c>
    </row>
    <row r="173" spans="1:9" x14ac:dyDescent="0.25">
      <c r="A173" s="11">
        <v>36038</v>
      </c>
      <c r="B173" s="1" t="s">
        <v>189</v>
      </c>
      <c r="C173" s="3" t="s">
        <v>180</v>
      </c>
      <c r="D173" s="2">
        <v>2675</v>
      </c>
      <c r="E173" s="2">
        <v>52146720</v>
      </c>
      <c r="F173" s="2">
        <v>9783303</v>
      </c>
      <c r="G173" s="2">
        <v>789187</v>
      </c>
      <c r="H173" s="2">
        <v>239291</v>
      </c>
      <c r="I173" s="2">
        <f>Tabella2[[#This Row],[Imposta netta       (a)]]+Tabella2[[#This Row],[Addizionale regionale dovuta (b)]]+Tabella2[[#This Row],[Addizionale comunale dovuta (c)]]</f>
        <v>10811781</v>
      </c>
    </row>
    <row r="174" spans="1:9" x14ac:dyDescent="0.25">
      <c r="A174" s="11">
        <v>36039</v>
      </c>
      <c r="B174" s="1" t="s">
        <v>188</v>
      </c>
      <c r="C174" s="3" t="s">
        <v>180</v>
      </c>
      <c r="D174" s="2">
        <v>4409</v>
      </c>
      <c r="E174" s="2">
        <v>92589604</v>
      </c>
      <c r="F174" s="2">
        <v>17806953</v>
      </c>
      <c r="G174" s="2">
        <v>1429688</v>
      </c>
      <c r="H174" s="2">
        <v>510653</v>
      </c>
      <c r="I174" s="2">
        <f>Tabella2[[#This Row],[Imposta netta       (a)]]+Tabella2[[#This Row],[Addizionale regionale dovuta (b)]]+Tabella2[[#This Row],[Addizionale comunale dovuta (c)]]</f>
        <v>19747294</v>
      </c>
    </row>
    <row r="175" spans="1:9" x14ac:dyDescent="0.25">
      <c r="A175" s="11">
        <v>36040</v>
      </c>
      <c r="B175" s="1" t="s">
        <v>187</v>
      </c>
      <c r="C175" s="3" t="s">
        <v>180</v>
      </c>
      <c r="D175" s="2">
        <v>29926</v>
      </c>
      <c r="E175" s="2">
        <v>713224028</v>
      </c>
      <c r="F175" s="2">
        <v>152878277</v>
      </c>
      <c r="G175" s="2">
        <v>11477240</v>
      </c>
      <c r="H175" s="2">
        <v>4995817</v>
      </c>
      <c r="I175" s="2">
        <f>Tabella2[[#This Row],[Imposta netta       (a)]]+Tabella2[[#This Row],[Addizionale regionale dovuta (b)]]+Tabella2[[#This Row],[Addizionale comunale dovuta (c)]]</f>
        <v>169351334</v>
      </c>
    </row>
    <row r="176" spans="1:9" x14ac:dyDescent="0.25">
      <c r="A176" s="11">
        <v>36041</v>
      </c>
      <c r="B176" s="1" t="s">
        <v>186</v>
      </c>
      <c r="C176" s="3" t="s">
        <v>180</v>
      </c>
      <c r="D176" s="2">
        <v>7018</v>
      </c>
      <c r="E176" s="2">
        <v>143948985</v>
      </c>
      <c r="F176" s="2">
        <v>26989916</v>
      </c>
      <c r="G176" s="2">
        <v>2201497</v>
      </c>
      <c r="H176" s="2">
        <v>919519</v>
      </c>
      <c r="I176" s="2">
        <f>Tabella2[[#This Row],[Imposta netta       (a)]]+Tabella2[[#This Row],[Addizionale regionale dovuta (b)]]+Tabella2[[#This Row],[Addizionale comunale dovuta (c)]]</f>
        <v>30110932</v>
      </c>
    </row>
    <row r="177" spans="1:9" x14ac:dyDescent="0.25">
      <c r="A177" s="11">
        <v>36042</v>
      </c>
      <c r="B177" s="1" t="s">
        <v>204</v>
      </c>
      <c r="C177" s="3" t="s">
        <v>180</v>
      </c>
      <c r="D177" s="2">
        <v>6407</v>
      </c>
      <c r="E177" s="2">
        <v>133521375</v>
      </c>
      <c r="F177" s="2">
        <v>26358238</v>
      </c>
      <c r="G177" s="2">
        <v>2073860</v>
      </c>
      <c r="H177" s="2">
        <v>988344</v>
      </c>
      <c r="I177" s="2">
        <f>Tabella2[[#This Row],[Imposta netta       (a)]]+Tabella2[[#This Row],[Addizionale regionale dovuta (b)]]+Tabella2[[#This Row],[Addizionale comunale dovuta (c)]]</f>
        <v>29420442</v>
      </c>
    </row>
    <row r="178" spans="1:9" x14ac:dyDescent="0.25">
      <c r="A178" s="11">
        <v>36043</v>
      </c>
      <c r="B178" s="1" t="s">
        <v>185</v>
      </c>
      <c r="C178" s="3" t="s">
        <v>180</v>
      </c>
      <c r="D178" s="2">
        <v>2079</v>
      </c>
      <c r="E178" s="2">
        <v>37848397</v>
      </c>
      <c r="F178" s="2">
        <v>6906579</v>
      </c>
      <c r="G178" s="2">
        <v>558665</v>
      </c>
      <c r="H178" s="2">
        <v>266201</v>
      </c>
      <c r="I178" s="2">
        <f>Tabella2[[#This Row],[Imposta netta       (a)]]+Tabella2[[#This Row],[Addizionale regionale dovuta (b)]]+Tabella2[[#This Row],[Addizionale comunale dovuta (c)]]</f>
        <v>7731445</v>
      </c>
    </row>
    <row r="179" spans="1:9" x14ac:dyDescent="0.25">
      <c r="A179" s="11">
        <v>36044</v>
      </c>
      <c r="B179" s="1" t="s">
        <v>184</v>
      </c>
      <c r="C179" s="3" t="s">
        <v>180</v>
      </c>
      <c r="D179" s="2">
        <v>11931</v>
      </c>
      <c r="E179" s="2">
        <v>246787251</v>
      </c>
      <c r="F179" s="2">
        <v>47052425</v>
      </c>
      <c r="G179" s="2">
        <v>3822012</v>
      </c>
      <c r="H179" s="2">
        <v>944679</v>
      </c>
      <c r="I179" s="2">
        <f>Tabella2[[#This Row],[Imposta netta       (a)]]+Tabella2[[#This Row],[Addizionale regionale dovuta (b)]]+Tabella2[[#This Row],[Addizionale comunale dovuta (c)]]</f>
        <v>51819116</v>
      </c>
    </row>
    <row r="180" spans="1:9" x14ac:dyDescent="0.25">
      <c r="A180" s="11">
        <v>36045</v>
      </c>
      <c r="B180" s="1" t="s">
        <v>183</v>
      </c>
      <c r="C180" s="3" t="s">
        <v>180</v>
      </c>
      <c r="D180" s="2">
        <v>9639</v>
      </c>
      <c r="E180" s="2">
        <v>209361369</v>
      </c>
      <c r="F180" s="2">
        <v>40798466</v>
      </c>
      <c r="G180" s="2">
        <v>3252773</v>
      </c>
      <c r="H180" s="2">
        <v>1258525</v>
      </c>
      <c r="I180" s="2">
        <f>Tabella2[[#This Row],[Imposta netta       (a)]]+Tabella2[[#This Row],[Addizionale regionale dovuta (b)]]+Tabella2[[#This Row],[Addizionale comunale dovuta (c)]]</f>
        <v>45309764</v>
      </c>
    </row>
    <row r="181" spans="1:9" x14ac:dyDescent="0.25">
      <c r="A181" s="11">
        <v>36046</v>
      </c>
      <c r="B181" s="1" t="s">
        <v>182</v>
      </c>
      <c r="C181" s="3" t="s">
        <v>180</v>
      </c>
      <c r="D181" s="2">
        <v>19037</v>
      </c>
      <c r="E181" s="2">
        <v>419589298</v>
      </c>
      <c r="F181" s="2">
        <v>83536428</v>
      </c>
      <c r="G181" s="2">
        <v>6591274</v>
      </c>
      <c r="H181" s="2">
        <v>2509204</v>
      </c>
      <c r="I181" s="2">
        <f>Tabella2[[#This Row],[Imposta netta       (a)]]+Tabella2[[#This Row],[Addizionale regionale dovuta (b)]]+Tabella2[[#This Row],[Addizionale comunale dovuta (c)]]</f>
        <v>92636906</v>
      </c>
    </row>
    <row r="182" spans="1:9" x14ac:dyDescent="0.25">
      <c r="A182" s="11">
        <v>36047</v>
      </c>
      <c r="B182" s="1" t="s">
        <v>181</v>
      </c>
      <c r="C182" s="3" t="s">
        <v>180</v>
      </c>
      <c r="D182" s="2">
        <v>3525</v>
      </c>
      <c r="E182" s="2">
        <v>65941165</v>
      </c>
      <c r="F182" s="2">
        <v>12096127</v>
      </c>
      <c r="G182" s="2">
        <v>990691</v>
      </c>
      <c r="H182" s="2">
        <v>484868</v>
      </c>
      <c r="I182" s="2">
        <f>Tabella2[[#This Row],[Imposta netta       (a)]]+Tabella2[[#This Row],[Addizionale regionale dovuta (b)]]+Tabella2[[#This Row],[Addizionale comunale dovuta (c)]]</f>
        <v>13571686</v>
      </c>
    </row>
    <row r="183" spans="1:9" x14ac:dyDescent="0.25">
      <c r="A183" s="11">
        <v>37001</v>
      </c>
      <c r="B183" s="1" t="s">
        <v>334</v>
      </c>
      <c r="C183" s="3" t="s">
        <v>279</v>
      </c>
      <c r="D183" s="2">
        <v>9356</v>
      </c>
      <c r="E183" s="2">
        <v>218566539</v>
      </c>
      <c r="F183" s="2">
        <v>43635903</v>
      </c>
      <c r="G183" s="2">
        <v>3461675</v>
      </c>
      <c r="H183" s="2">
        <v>1595317</v>
      </c>
      <c r="I183" s="2">
        <f>Tabella2[[#This Row],[Imposta netta       (a)]]+Tabella2[[#This Row],[Addizionale regionale dovuta (b)]]+Tabella2[[#This Row],[Addizionale comunale dovuta (c)]]</f>
        <v>48692895</v>
      </c>
    </row>
    <row r="184" spans="1:9" x14ac:dyDescent="0.25">
      <c r="A184" s="11">
        <v>37002</v>
      </c>
      <c r="B184" s="1" t="s">
        <v>333</v>
      </c>
      <c r="C184" s="3" t="s">
        <v>279</v>
      </c>
      <c r="D184" s="2">
        <v>7598</v>
      </c>
      <c r="E184" s="2">
        <v>172667622</v>
      </c>
      <c r="F184" s="2">
        <v>34482808</v>
      </c>
      <c r="G184" s="2">
        <v>2721176</v>
      </c>
      <c r="H184" s="2">
        <v>1308511</v>
      </c>
      <c r="I184" s="2">
        <f>Tabella2[[#This Row],[Imposta netta       (a)]]+Tabella2[[#This Row],[Addizionale regionale dovuta (b)]]+Tabella2[[#This Row],[Addizionale comunale dovuta (c)]]</f>
        <v>38512495</v>
      </c>
    </row>
    <row r="185" spans="1:9" x14ac:dyDescent="0.25">
      <c r="A185" s="11">
        <v>37003</v>
      </c>
      <c r="B185" s="1" t="s">
        <v>332</v>
      </c>
      <c r="C185" s="3" t="s">
        <v>279</v>
      </c>
      <c r="D185" s="2">
        <v>5443</v>
      </c>
      <c r="E185" s="2">
        <v>107113044</v>
      </c>
      <c r="F185" s="2">
        <v>19253187</v>
      </c>
      <c r="G185" s="2">
        <v>1611776</v>
      </c>
      <c r="H185" s="2">
        <v>798615</v>
      </c>
      <c r="I185" s="2">
        <f>Tabella2[[#This Row],[Imposta netta       (a)]]+Tabella2[[#This Row],[Addizionale regionale dovuta (b)]]+Tabella2[[#This Row],[Addizionale comunale dovuta (c)]]</f>
        <v>21663578</v>
      </c>
    </row>
    <row r="186" spans="1:9" x14ac:dyDescent="0.25">
      <c r="A186" s="11">
        <v>37005</v>
      </c>
      <c r="B186" s="1" t="s">
        <v>330</v>
      </c>
      <c r="C186" s="3" t="s">
        <v>279</v>
      </c>
      <c r="D186" s="2">
        <v>4378</v>
      </c>
      <c r="E186" s="2">
        <v>100026579</v>
      </c>
      <c r="F186" s="2">
        <v>20187739</v>
      </c>
      <c r="G186" s="2">
        <v>1574227</v>
      </c>
      <c r="H186" s="2">
        <v>459429</v>
      </c>
      <c r="I186" s="2">
        <f>Tabella2[[#This Row],[Imposta netta       (a)]]+Tabella2[[#This Row],[Addizionale regionale dovuta (b)]]+Tabella2[[#This Row],[Addizionale comunale dovuta (c)]]</f>
        <v>22221395</v>
      </c>
    </row>
    <row r="187" spans="1:9" x14ac:dyDescent="0.25">
      <c r="A187" s="11">
        <v>37006</v>
      </c>
      <c r="B187" s="1" t="s">
        <v>329</v>
      </c>
      <c r="C187" s="3" t="s">
        <v>279</v>
      </c>
      <c r="D187" s="2">
        <v>303985</v>
      </c>
      <c r="E187" s="2">
        <v>7780947891</v>
      </c>
      <c r="F187" s="2">
        <v>1748324809</v>
      </c>
      <c r="G187" s="2">
        <v>128533905</v>
      </c>
      <c r="H187" s="2">
        <v>55487769</v>
      </c>
      <c r="I187" s="2">
        <f>Tabella2[[#This Row],[Imposta netta       (a)]]+Tabella2[[#This Row],[Addizionale regionale dovuta (b)]]+Tabella2[[#This Row],[Addizionale comunale dovuta (c)]]</f>
        <v>1932346483</v>
      </c>
    </row>
    <row r="188" spans="1:9" x14ac:dyDescent="0.25">
      <c r="A188" s="11">
        <v>37007</v>
      </c>
      <c r="B188" s="1" t="s">
        <v>328</v>
      </c>
      <c r="C188" s="3" t="s">
        <v>279</v>
      </c>
      <c r="D188" s="2">
        <v>2481</v>
      </c>
      <c r="E188" s="2">
        <v>46972876</v>
      </c>
      <c r="F188" s="2">
        <v>8290432</v>
      </c>
      <c r="G188" s="2">
        <v>703159</v>
      </c>
      <c r="H188" s="2">
        <v>332485</v>
      </c>
      <c r="I188" s="2">
        <f>Tabella2[[#This Row],[Imposta netta       (a)]]+Tabella2[[#This Row],[Addizionale regionale dovuta (b)]]+Tabella2[[#This Row],[Addizionale comunale dovuta (c)]]</f>
        <v>9326076</v>
      </c>
    </row>
    <row r="189" spans="1:9" x14ac:dyDescent="0.25">
      <c r="A189" s="11">
        <v>37008</v>
      </c>
      <c r="B189" s="1" t="s">
        <v>327</v>
      </c>
      <c r="C189" s="3" t="s">
        <v>279</v>
      </c>
      <c r="D189" s="2">
        <v>14263</v>
      </c>
      <c r="E189" s="2">
        <v>329328946</v>
      </c>
      <c r="F189" s="2">
        <v>67333966</v>
      </c>
      <c r="G189" s="2">
        <v>5238936</v>
      </c>
      <c r="H189" s="2">
        <v>2308573</v>
      </c>
      <c r="I189" s="2">
        <f>Tabella2[[#This Row],[Imposta netta       (a)]]+Tabella2[[#This Row],[Addizionale regionale dovuta (b)]]+Tabella2[[#This Row],[Addizionale comunale dovuta (c)]]</f>
        <v>74881475</v>
      </c>
    </row>
    <row r="190" spans="1:9" x14ac:dyDescent="0.25">
      <c r="A190" s="11">
        <v>37009</v>
      </c>
      <c r="B190" s="1" t="s">
        <v>326</v>
      </c>
      <c r="C190" s="3" t="s">
        <v>279</v>
      </c>
      <c r="D190" s="2">
        <v>10428</v>
      </c>
      <c r="E190" s="2">
        <v>248281612</v>
      </c>
      <c r="F190" s="2">
        <v>51025843</v>
      </c>
      <c r="G190" s="2">
        <v>3969424</v>
      </c>
      <c r="H190" s="2">
        <v>1189288</v>
      </c>
      <c r="I190" s="2">
        <f>Tabella2[[#This Row],[Imposta netta       (a)]]+Tabella2[[#This Row],[Addizionale regionale dovuta (b)]]+Tabella2[[#This Row],[Addizionale comunale dovuta (c)]]</f>
        <v>56184555</v>
      </c>
    </row>
    <row r="191" spans="1:9" x14ac:dyDescent="0.25">
      <c r="A191" s="11">
        <v>37010</v>
      </c>
      <c r="B191" s="1" t="s">
        <v>325</v>
      </c>
      <c r="C191" s="3" t="s">
        <v>279</v>
      </c>
      <c r="D191" s="2">
        <v>1525</v>
      </c>
      <c r="E191" s="2">
        <v>29637075</v>
      </c>
      <c r="F191" s="2">
        <v>5387641</v>
      </c>
      <c r="G191" s="2">
        <v>445234</v>
      </c>
      <c r="H191" s="2">
        <v>220194</v>
      </c>
      <c r="I191" s="2">
        <f>Tabella2[[#This Row],[Imposta netta       (a)]]+Tabella2[[#This Row],[Addizionale regionale dovuta (b)]]+Tabella2[[#This Row],[Addizionale comunale dovuta (c)]]</f>
        <v>6053069</v>
      </c>
    </row>
    <row r="192" spans="1:9" x14ac:dyDescent="0.25">
      <c r="A192" s="11">
        <v>37011</v>
      </c>
      <c r="B192" s="1" t="s">
        <v>323</v>
      </c>
      <c r="C192" s="3" t="s">
        <v>279</v>
      </c>
      <c r="D192" s="2">
        <v>28132</v>
      </c>
      <c r="E192" s="2">
        <v>692458125</v>
      </c>
      <c r="F192" s="2">
        <v>147557259</v>
      </c>
      <c r="G192" s="2">
        <v>11216613</v>
      </c>
      <c r="H192" s="2">
        <v>4514639</v>
      </c>
      <c r="I192" s="2">
        <f>Tabella2[[#This Row],[Imposta netta       (a)]]+Tabella2[[#This Row],[Addizionale regionale dovuta (b)]]+Tabella2[[#This Row],[Addizionale comunale dovuta (c)]]</f>
        <v>163288511</v>
      </c>
    </row>
    <row r="193" spans="1:9" x14ac:dyDescent="0.25">
      <c r="A193" s="11">
        <v>37012</v>
      </c>
      <c r="B193" s="1" t="s">
        <v>322</v>
      </c>
      <c r="C193" s="3" t="s">
        <v>279</v>
      </c>
      <c r="D193" s="2">
        <v>2621</v>
      </c>
      <c r="E193" s="2">
        <v>51805632</v>
      </c>
      <c r="F193" s="2">
        <v>9298038</v>
      </c>
      <c r="G193" s="2">
        <v>784104</v>
      </c>
      <c r="H193" s="2">
        <v>364906</v>
      </c>
      <c r="I193" s="2">
        <f>Tabella2[[#This Row],[Imposta netta       (a)]]+Tabella2[[#This Row],[Addizionale regionale dovuta (b)]]+Tabella2[[#This Row],[Addizionale comunale dovuta (c)]]</f>
        <v>10447048</v>
      </c>
    </row>
    <row r="194" spans="1:9" x14ac:dyDescent="0.25">
      <c r="A194" s="11">
        <v>37013</v>
      </c>
      <c r="B194" s="1" t="s">
        <v>320</v>
      </c>
      <c r="C194" s="3" t="s">
        <v>279</v>
      </c>
      <c r="D194" s="2">
        <v>1524</v>
      </c>
      <c r="E194" s="2">
        <v>28299974</v>
      </c>
      <c r="F194" s="2">
        <v>5065746</v>
      </c>
      <c r="G194" s="2">
        <v>422312</v>
      </c>
      <c r="H194" s="2">
        <v>204668</v>
      </c>
      <c r="I194" s="2">
        <f>Tabella2[[#This Row],[Imposta netta       (a)]]+Tabella2[[#This Row],[Addizionale regionale dovuta (b)]]+Tabella2[[#This Row],[Addizionale comunale dovuta (c)]]</f>
        <v>5692726</v>
      </c>
    </row>
    <row r="195" spans="1:9" x14ac:dyDescent="0.25">
      <c r="A195" s="11">
        <v>37014</v>
      </c>
      <c r="B195" s="1" t="s">
        <v>319</v>
      </c>
      <c r="C195" s="3" t="s">
        <v>279</v>
      </c>
      <c r="D195" s="2">
        <v>979</v>
      </c>
      <c r="E195" s="2">
        <v>18295929</v>
      </c>
      <c r="F195" s="2">
        <v>3318948</v>
      </c>
      <c r="G195" s="2">
        <v>274786</v>
      </c>
      <c r="H195" s="2">
        <v>120000</v>
      </c>
      <c r="I195" s="2">
        <f>Tabella2[[#This Row],[Imposta netta       (a)]]+Tabella2[[#This Row],[Addizionale regionale dovuta (b)]]+Tabella2[[#This Row],[Addizionale comunale dovuta (c)]]</f>
        <v>3713734</v>
      </c>
    </row>
    <row r="196" spans="1:9" x14ac:dyDescent="0.25">
      <c r="A196" s="11">
        <v>37015</v>
      </c>
      <c r="B196" s="1" t="s">
        <v>321</v>
      </c>
      <c r="C196" s="3" t="s">
        <v>279</v>
      </c>
      <c r="D196" s="2">
        <v>2577</v>
      </c>
      <c r="E196" s="2">
        <v>53079369</v>
      </c>
      <c r="F196" s="2">
        <v>9647821</v>
      </c>
      <c r="G196" s="2">
        <v>809773</v>
      </c>
      <c r="H196" s="2">
        <v>394712</v>
      </c>
      <c r="I196" s="2">
        <f>Tabella2[[#This Row],[Imposta netta       (a)]]+Tabella2[[#This Row],[Addizionale regionale dovuta (b)]]+Tabella2[[#This Row],[Addizionale comunale dovuta (c)]]</f>
        <v>10852306</v>
      </c>
    </row>
    <row r="197" spans="1:9" x14ac:dyDescent="0.25">
      <c r="A197" s="11">
        <v>37016</v>
      </c>
      <c r="B197" s="1" t="s">
        <v>318</v>
      </c>
      <c r="C197" s="3" t="s">
        <v>279</v>
      </c>
      <c r="D197" s="2">
        <v>3424</v>
      </c>
      <c r="E197" s="2">
        <v>73655114</v>
      </c>
      <c r="F197" s="2">
        <v>14005163</v>
      </c>
      <c r="G197" s="2">
        <v>1144538</v>
      </c>
      <c r="H197" s="2">
        <v>295043</v>
      </c>
      <c r="I197" s="2">
        <f>Tabella2[[#This Row],[Imposta netta       (a)]]+Tabella2[[#This Row],[Addizionale regionale dovuta (b)]]+Tabella2[[#This Row],[Addizionale comunale dovuta (c)]]</f>
        <v>15444744</v>
      </c>
    </row>
    <row r="198" spans="1:9" x14ac:dyDescent="0.25">
      <c r="A198" s="11">
        <v>37017</v>
      </c>
      <c r="B198" s="1" t="s">
        <v>317</v>
      </c>
      <c r="C198" s="3" t="s">
        <v>279</v>
      </c>
      <c r="D198" s="2">
        <v>4883</v>
      </c>
      <c r="E198" s="2">
        <v>108925323</v>
      </c>
      <c r="F198" s="2">
        <v>21374676</v>
      </c>
      <c r="G198" s="2">
        <v>1705090</v>
      </c>
      <c r="H198" s="2">
        <v>824165</v>
      </c>
      <c r="I198" s="2">
        <f>Tabella2[[#This Row],[Imposta netta       (a)]]+Tabella2[[#This Row],[Addizionale regionale dovuta (b)]]+Tabella2[[#This Row],[Addizionale comunale dovuta (c)]]</f>
        <v>23903931</v>
      </c>
    </row>
    <row r="199" spans="1:9" x14ac:dyDescent="0.25">
      <c r="A199" s="11">
        <v>37019</v>
      </c>
      <c r="B199" s="1" t="s">
        <v>316</v>
      </c>
      <c r="C199" s="3" t="s">
        <v>279</v>
      </c>
      <c r="D199" s="2">
        <v>14350</v>
      </c>
      <c r="E199" s="2">
        <v>354210135</v>
      </c>
      <c r="F199" s="2">
        <v>74478777</v>
      </c>
      <c r="G199" s="2">
        <v>5730993</v>
      </c>
      <c r="H199" s="2">
        <v>1759128</v>
      </c>
      <c r="I199" s="2">
        <f>Tabella2[[#This Row],[Imposta netta       (a)]]+Tabella2[[#This Row],[Addizionale regionale dovuta (b)]]+Tabella2[[#This Row],[Addizionale comunale dovuta (c)]]</f>
        <v>81968898</v>
      </c>
    </row>
    <row r="200" spans="1:9" x14ac:dyDescent="0.25">
      <c r="A200" s="11">
        <v>37020</v>
      </c>
      <c r="B200" s="1" t="s">
        <v>315</v>
      </c>
      <c r="C200" s="3" t="s">
        <v>279</v>
      </c>
      <c r="D200" s="2">
        <v>16337</v>
      </c>
      <c r="E200" s="2">
        <v>372107028</v>
      </c>
      <c r="F200" s="2">
        <v>74599377</v>
      </c>
      <c r="G200" s="2">
        <v>5876725</v>
      </c>
      <c r="H200" s="2">
        <v>2218501</v>
      </c>
      <c r="I200" s="2">
        <f>Tabella2[[#This Row],[Imposta netta       (a)]]+Tabella2[[#This Row],[Addizionale regionale dovuta (b)]]+Tabella2[[#This Row],[Addizionale comunale dovuta (c)]]</f>
        <v>82694603</v>
      </c>
    </row>
    <row r="201" spans="1:9" x14ac:dyDescent="0.25">
      <c r="A201" s="11">
        <v>37021</v>
      </c>
      <c r="B201" s="1" t="s">
        <v>314</v>
      </c>
      <c r="C201" s="3" t="s">
        <v>279</v>
      </c>
      <c r="D201" s="2">
        <v>12261</v>
      </c>
      <c r="E201" s="2">
        <v>301656814</v>
      </c>
      <c r="F201" s="2">
        <v>62576428</v>
      </c>
      <c r="G201" s="2">
        <v>4871118</v>
      </c>
      <c r="H201" s="2">
        <v>1585793</v>
      </c>
      <c r="I201" s="2">
        <f>Tabella2[[#This Row],[Imposta netta       (a)]]+Tabella2[[#This Row],[Addizionale regionale dovuta (b)]]+Tabella2[[#This Row],[Addizionale comunale dovuta (c)]]</f>
        <v>69033339</v>
      </c>
    </row>
    <row r="202" spans="1:9" x14ac:dyDescent="0.25">
      <c r="A202" s="11">
        <v>37022</v>
      </c>
      <c r="B202" s="1" t="s">
        <v>313</v>
      </c>
      <c r="C202" s="3" t="s">
        <v>279</v>
      </c>
      <c r="D202" s="2">
        <v>4306</v>
      </c>
      <c r="E202" s="2">
        <v>84473208</v>
      </c>
      <c r="F202" s="2">
        <v>15589084</v>
      </c>
      <c r="G202" s="2">
        <v>1280511</v>
      </c>
      <c r="H202" s="2">
        <v>634781</v>
      </c>
      <c r="I202" s="2">
        <f>Tabella2[[#This Row],[Imposta netta       (a)]]+Tabella2[[#This Row],[Addizionale regionale dovuta (b)]]+Tabella2[[#This Row],[Addizionale comunale dovuta (c)]]</f>
        <v>17504376</v>
      </c>
    </row>
    <row r="203" spans="1:9" x14ac:dyDescent="0.25">
      <c r="A203" s="11">
        <v>37024</v>
      </c>
      <c r="B203" s="1" t="s">
        <v>312</v>
      </c>
      <c r="C203" s="3" t="s">
        <v>279</v>
      </c>
      <c r="D203" s="2">
        <v>10282</v>
      </c>
      <c r="E203" s="2">
        <v>217499422</v>
      </c>
      <c r="F203" s="2">
        <v>41379763</v>
      </c>
      <c r="G203" s="2">
        <v>3342252</v>
      </c>
      <c r="H203" s="2">
        <v>1605293</v>
      </c>
      <c r="I203" s="2">
        <f>Tabella2[[#This Row],[Imposta netta       (a)]]+Tabella2[[#This Row],[Addizionale regionale dovuta (b)]]+Tabella2[[#This Row],[Addizionale comunale dovuta (c)]]</f>
        <v>46327308</v>
      </c>
    </row>
    <row r="204" spans="1:9" x14ac:dyDescent="0.25">
      <c r="A204" s="11">
        <v>37025</v>
      </c>
      <c r="B204" s="1" t="s">
        <v>311</v>
      </c>
      <c r="C204" s="3" t="s">
        <v>279</v>
      </c>
      <c r="D204" s="2">
        <v>5050</v>
      </c>
      <c r="E204" s="2">
        <v>111966576</v>
      </c>
      <c r="F204" s="2">
        <v>22063934</v>
      </c>
      <c r="G204" s="2">
        <v>1754078</v>
      </c>
      <c r="H204" s="2">
        <v>640351</v>
      </c>
      <c r="I204" s="2">
        <f>Tabella2[[#This Row],[Imposta netta       (a)]]+Tabella2[[#This Row],[Addizionale regionale dovuta (b)]]+Tabella2[[#This Row],[Addizionale comunale dovuta (c)]]</f>
        <v>24458363</v>
      </c>
    </row>
    <row r="205" spans="1:9" x14ac:dyDescent="0.25">
      <c r="A205" s="11">
        <v>37026</v>
      </c>
      <c r="B205" s="1" t="s">
        <v>310</v>
      </c>
      <c r="C205" s="3" t="s">
        <v>279</v>
      </c>
      <c r="D205" s="2">
        <v>1527</v>
      </c>
      <c r="E205" s="2">
        <v>28299146</v>
      </c>
      <c r="F205" s="2">
        <v>4887537</v>
      </c>
      <c r="G205" s="2">
        <v>419758</v>
      </c>
      <c r="H205" s="2">
        <v>187094</v>
      </c>
      <c r="I205" s="2">
        <f>Tabella2[[#This Row],[Imposta netta       (a)]]+Tabella2[[#This Row],[Addizionale regionale dovuta (b)]]+Tabella2[[#This Row],[Addizionale comunale dovuta (c)]]</f>
        <v>5494389</v>
      </c>
    </row>
    <row r="206" spans="1:9" x14ac:dyDescent="0.25">
      <c r="A206" s="11">
        <v>37027</v>
      </c>
      <c r="B206" s="1" t="s">
        <v>309</v>
      </c>
      <c r="C206" s="3" t="s">
        <v>279</v>
      </c>
      <c r="D206" s="2">
        <v>3701</v>
      </c>
      <c r="E206" s="2">
        <v>73329470</v>
      </c>
      <c r="F206" s="2">
        <v>13138808</v>
      </c>
      <c r="G206" s="2">
        <v>1110653</v>
      </c>
      <c r="H206" s="2">
        <v>549628</v>
      </c>
      <c r="I206" s="2">
        <f>Tabella2[[#This Row],[Imposta netta       (a)]]+Tabella2[[#This Row],[Addizionale regionale dovuta (b)]]+Tabella2[[#This Row],[Addizionale comunale dovuta (c)]]</f>
        <v>14799089</v>
      </c>
    </row>
    <row r="207" spans="1:9" x14ac:dyDescent="0.25">
      <c r="A207" s="11">
        <v>37028</v>
      </c>
      <c r="B207" s="1" t="s">
        <v>308</v>
      </c>
      <c r="C207" s="3" t="s">
        <v>279</v>
      </c>
      <c r="D207" s="2">
        <v>4065</v>
      </c>
      <c r="E207" s="2">
        <v>79247752</v>
      </c>
      <c r="F207" s="2">
        <v>14036409</v>
      </c>
      <c r="G207" s="2">
        <v>1188823</v>
      </c>
      <c r="H207" s="2">
        <v>589022</v>
      </c>
      <c r="I207" s="2">
        <f>Tabella2[[#This Row],[Imposta netta       (a)]]+Tabella2[[#This Row],[Addizionale regionale dovuta (b)]]+Tabella2[[#This Row],[Addizionale comunale dovuta (c)]]</f>
        <v>15814254</v>
      </c>
    </row>
    <row r="208" spans="1:9" x14ac:dyDescent="0.25">
      <c r="A208" s="11">
        <v>37030</v>
      </c>
      <c r="B208" s="1" t="s">
        <v>307</v>
      </c>
      <c r="C208" s="3" t="s">
        <v>279</v>
      </c>
      <c r="D208" s="2">
        <v>9518</v>
      </c>
      <c r="E208" s="2">
        <v>234556632</v>
      </c>
      <c r="F208" s="2">
        <v>49191022</v>
      </c>
      <c r="G208" s="2">
        <v>3791720</v>
      </c>
      <c r="H208" s="2">
        <v>1292626</v>
      </c>
      <c r="I208" s="2">
        <f>Tabella2[[#This Row],[Imposta netta       (a)]]+Tabella2[[#This Row],[Addizionale regionale dovuta (b)]]+Tabella2[[#This Row],[Addizionale comunale dovuta (c)]]</f>
        <v>54275368</v>
      </c>
    </row>
    <row r="209" spans="1:9" x14ac:dyDescent="0.25">
      <c r="A209" s="11">
        <v>37031</v>
      </c>
      <c r="B209" s="1" t="s">
        <v>306</v>
      </c>
      <c r="C209" s="3" t="s">
        <v>279</v>
      </c>
      <c r="D209" s="2">
        <v>2914</v>
      </c>
      <c r="E209" s="2">
        <v>59827084</v>
      </c>
      <c r="F209" s="2">
        <v>11360092</v>
      </c>
      <c r="G209" s="2">
        <v>914350</v>
      </c>
      <c r="H209" s="2">
        <v>438588</v>
      </c>
      <c r="I209" s="2">
        <f>Tabella2[[#This Row],[Imposta netta       (a)]]+Tabella2[[#This Row],[Addizionale regionale dovuta (b)]]+Tabella2[[#This Row],[Addizionale comunale dovuta (c)]]</f>
        <v>12713030</v>
      </c>
    </row>
    <row r="210" spans="1:9" x14ac:dyDescent="0.25">
      <c r="A210" s="11">
        <v>37032</v>
      </c>
      <c r="B210" s="1" t="s">
        <v>305</v>
      </c>
      <c r="C210" s="3" t="s">
        <v>279</v>
      </c>
      <c r="D210" s="2">
        <v>54652</v>
      </c>
      <c r="E210" s="2">
        <v>1220978936</v>
      </c>
      <c r="F210" s="2">
        <v>239609670</v>
      </c>
      <c r="G210" s="2">
        <v>19208052</v>
      </c>
      <c r="H210" s="2">
        <v>9242358</v>
      </c>
      <c r="I210" s="2">
        <f>Tabella2[[#This Row],[Imposta netta       (a)]]+Tabella2[[#This Row],[Addizionale regionale dovuta (b)]]+Tabella2[[#This Row],[Addizionale comunale dovuta (c)]]</f>
        <v>268060080</v>
      </c>
    </row>
    <row r="211" spans="1:9" x14ac:dyDescent="0.25">
      <c r="A211" s="11">
        <v>37033</v>
      </c>
      <c r="B211" s="1" t="s">
        <v>331</v>
      </c>
      <c r="C211" s="3" t="s">
        <v>279</v>
      </c>
      <c r="D211" s="2">
        <v>1746</v>
      </c>
      <c r="E211" s="2">
        <v>33236984</v>
      </c>
      <c r="F211" s="2">
        <v>5978953</v>
      </c>
      <c r="G211" s="2">
        <v>499370</v>
      </c>
      <c r="H211" s="2">
        <v>244902</v>
      </c>
      <c r="I211" s="2">
        <f>Tabella2[[#This Row],[Imposta netta       (a)]]+Tabella2[[#This Row],[Addizionale regionale dovuta (b)]]+Tabella2[[#This Row],[Addizionale comunale dovuta (c)]]</f>
        <v>6723225</v>
      </c>
    </row>
    <row r="212" spans="1:9" x14ac:dyDescent="0.25">
      <c r="A212" s="11">
        <v>37034</v>
      </c>
      <c r="B212" s="1" t="s">
        <v>304</v>
      </c>
      <c r="C212" s="3" t="s">
        <v>279</v>
      </c>
      <c r="D212" s="2">
        <v>3331</v>
      </c>
      <c r="E212" s="2">
        <v>67652804</v>
      </c>
      <c r="F212" s="2">
        <v>12662666</v>
      </c>
      <c r="G212" s="2">
        <v>1023746</v>
      </c>
      <c r="H212" s="2">
        <v>502096</v>
      </c>
      <c r="I212" s="2">
        <f>Tabella2[[#This Row],[Imposta netta       (a)]]+Tabella2[[#This Row],[Addizionale regionale dovuta (b)]]+Tabella2[[#This Row],[Addizionale comunale dovuta (c)]]</f>
        <v>14188508</v>
      </c>
    </row>
    <row r="213" spans="1:9" x14ac:dyDescent="0.25">
      <c r="A213" s="11">
        <v>37035</v>
      </c>
      <c r="B213" s="1" t="s">
        <v>303</v>
      </c>
      <c r="C213" s="3" t="s">
        <v>279</v>
      </c>
      <c r="D213" s="2">
        <v>6994</v>
      </c>
      <c r="E213" s="2">
        <v>146579546</v>
      </c>
      <c r="F213" s="2">
        <v>27921421</v>
      </c>
      <c r="G213" s="2">
        <v>2259869</v>
      </c>
      <c r="H213" s="2">
        <v>1033004</v>
      </c>
      <c r="I213" s="2">
        <f>Tabella2[[#This Row],[Imposta netta       (a)]]+Tabella2[[#This Row],[Addizionale regionale dovuta (b)]]+Tabella2[[#This Row],[Addizionale comunale dovuta (c)]]</f>
        <v>31214294</v>
      </c>
    </row>
    <row r="214" spans="1:9" x14ac:dyDescent="0.25">
      <c r="A214" s="11">
        <v>37036</v>
      </c>
      <c r="B214" s="1" t="s">
        <v>324</v>
      </c>
      <c r="C214" s="3" t="s">
        <v>279</v>
      </c>
      <c r="D214" s="2">
        <v>5080</v>
      </c>
      <c r="E214" s="2">
        <v>111779827</v>
      </c>
      <c r="F214" s="2">
        <v>22250818</v>
      </c>
      <c r="G214" s="2">
        <v>1750138</v>
      </c>
      <c r="H214" s="2">
        <v>835069</v>
      </c>
      <c r="I214" s="2">
        <f>Tabella2[[#This Row],[Imposta netta       (a)]]+Tabella2[[#This Row],[Addizionale regionale dovuta (b)]]+Tabella2[[#This Row],[Addizionale comunale dovuta (c)]]</f>
        <v>24836025</v>
      </c>
    </row>
    <row r="215" spans="1:9" x14ac:dyDescent="0.25">
      <c r="A215" s="11">
        <v>37037</v>
      </c>
      <c r="B215" s="1" t="s">
        <v>302</v>
      </c>
      <c r="C215" s="3" t="s">
        <v>279</v>
      </c>
      <c r="D215" s="2">
        <v>12810</v>
      </c>
      <c r="E215" s="2">
        <v>267221813</v>
      </c>
      <c r="F215" s="2">
        <v>49332607</v>
      </c>
      <c r="G215" s="2">
        <v>4085303</v>
      </c>
      <c r="H215" s="2">
        <v>1976217</v>
      </c>
      <c r="I215" s="2">
        <f>Tabella2[[#This Row],[Imposta netta       (a)]]+Tabella2[[#This Row],[Addizionale regionale dovuta (b)]]+Tabella2[[#This Row],[Addizionale comunale dovuta (c)]]</f>
        <v>55394127</v>
      </c>
    </row>
    <row r="216" spans="1:9" x14ac:dyDescent="0.25">
      <c r="A216" s="11">
        <v>37038</v>
      </c>
      <c r="B216" s="1" t="s">
        <v>301</v>
      </c>
      <c r="C216" s="3" t="s">
        <v>279</v>
      </c>
      <c r="D216" s="2">
        <v>6924</v>
      </c>
      <c r="E216" s="2">
        <v>152055256</v>
      </c>
      <c r="F216" s="2">
        <v>29421776</v>
      </c>
      <c r="G216" s="2">
        <v>2368375</v>
      </c>
      <c r="H216" s="2">
        <v>895032</v>
      </c>
      <c r="I216" s="2">
        <f>Tabella2[[#This Row],[Imposta netta       (a)]]+Tabella2[[#This Row],[Addizionale regionale dovuta (b)]]+Tabella2[[#This Row],[Addizionale comunale dovuta (c)]]</f>
        <v>32685183</v>
      </c>
    </row>
    <row r="217" spans="1:9" x14ac:dyDescent="0.25">
      <c r="A217" s="11">
        <v>37039</v>
      </c>
      <c r="B217" s="1" t="s">
        <v>300</v>
      </c>
      <c r="C217" s="3" t="s">
        <v>279</v>
      </c>
      <c r="D217" s="2">
        <v>11900</v>
      </c>
      <c r="E217" s="2">
        <v>242622987</v>
      </c>
      <c r="F217" s="2">
        <v>45081751</v>
      </c>
      <c r="G217" s="2">
        <v>3699112</v>
      </c>
      <c r="H217" s="2">
        <v>1829379</v>
      </c>
      <c r="I217" s="2">
        <f>Tabella2[[#This Row],[Imposta netta       (a)]]+Tabella2[[#This Row],[Addizionale regionale dovuta (b)]]+Tabella2[[#This Row],[Addizionale comunale dovuta (c)]]</f>
        <v>50610242</v>
      </c>
    </row>
    <row r="218" spans="1:9" x14ac:dyDescent="0.25">
      <c r="A218" s="11">
        <v>37040</v>
      </c>
      <c r="B218" s="1" t="s">
        <v>299</v>
      </c>
      <c r="C218" s="3" t="s">
        <v>279</v>
      </c>
      <c r="D218" s="2">
        <v>2960</v>
      </c>
      <c r="E218" s="2">
        <v>58264155</v>
      </c>
      <c r="F218" s="2">
        <v>10783446</v>
      </c>
      <c r="G218" s="2">
        <v>881544</v>
      </c>
      <c r="H218" s="2">
        <v>434249</v>
      </c>
      <c r="I218" s="2">
        <f>Tabella2[[#This Row],[Imposta netta       (a)]]+Tabella2[[#This Row],[Addizionale regionale dovuta (b)]]+Tabella2[[#This Row],[Addizionale comunale dovuta (c)]]</f>
        <v>12099239</v>
      </c>
    </row>
    <row r="219" spans="1:9" x14ac:dyDescent="0.25">
      <c r="A219" s="11">
        <v>37041</v>
      </c>
      <c r="B219" s="1" t="s">
        <v>298</v>
      </c>
      <c r="C219" s="3" t="s">
        <v>279</v>
      </c>
      <c r="D219" s="2">
        <v>4698</v>
      </c>
      <c r="E219" s="2">
        <v>98555443</v>
      </c>
      <c r="F219" s="2">
        <v>19416768</v>
      </c>
      <c r="G219" s="2">
        <v>1533757</v>
      </c>
      <c r="H219" s="2">
        <v>739799</v>
      </c>
      <c r="I219" s="2">
        <f>Tabella2[[#This Row],[Imposta netta       (a)]]+Tabella2[[#This Row],[Addizionale regionale dovuta (b)]]+Tabella2[[#This Row],[Addizionale comunale dovuta (c)]]</f>
        <v>21690324</v>
      </c>
    </row>
    <row r="220" spans="1:9" x14ac:dyDescent="0.25">
      <c r="A220" s="11">
        <v>37042</v>
      </c>
      <c r="B220" s="1" t="s">
        <v>297</v>
      </c>
      <c r="C220" s="3" t="s">
        <v>279</v>
      </c>
      <c r="D220" s="2">
        <v>8464</v>
      </c>
      <c r="E220" s="2">
        <v>212803202</v>
      </c>
      <c r="F220" s="2">
        <v>47272351</v>
      </c>
      <c r="G220" s="2">
        <v>3500733</v>
      </c>
      <c r="H220" s="2">
        <v>1622625</v>
      </c>
      <c r="I220" s="2">
        <f>Tabella2[[#This Row],[Imposta netta       (a)]]+Tabella2[[#This Row],[Addizionale regionale dovuta (b)]]+Tabella2[[#This Row],[Addizionale comunale dovuta (c)]]</f>
        <v>52395709</v>
      </c>
    </row>
    <row r="221" spans="1:9" x14ac:dyDescent="0.25">
      <c r="A221" s="11">
        <v>37044</v>
      </c>
      <c r="B221" s="1" t="s">
        <v>296</v>
      </c>
      <c r="C221" s="3" t="s">
        <v>279</v>
      </c>
      <c r="D221" s="2">
        <v>4867</v>
      </c>
      <c r="E221" s="2">
        <v>100624511</v>
      </c>
      <c r="F221" s="2">
        <v>19390349</v>
      </c>
      <c r="G221" s="2">
        <v>1546343</v>
      </c>
      <c r="H221" s="2">
        <v>753634</v>
      </c>
      <c r="I221" s="2">
        <f>Tabella2[[#This Row],[Imposta netta       (a)]]+Tabella2[[#This Row],[Addizionale regionale dovuta (b)]]+Tabella2[[#This Row],[Addizionale comunale dovuta (c)]]</f>
        <v>21690326</v>
      </c>
    </row>
    <row r="222" spans="1:9" x14ac:dyDescent="0.25">
      <c r="A222" s="11">
        <v>37045</v>
      </c>
      <c r="B222" s="1" t="s">
        <v>295</v>
      </c>
      <c r="C222" s="3" t="s">
        <v>279</v>
      </c>
      <c r="D222" s="2">
        <v>3650</v>
      </c>
      <c r="E222" s="2">
        <v>74426191</v>
      </c>
      <c r="F222" s="2">
        <v>13477638</v>
      </c>
      <c r="G222" s="2">
        <v>1128491</v>
      </c>
      <c r="H222" s="2">
        <v>388911</v>
      </c>
      <c r="I222" s="2">
        <f>Tabella2[[#This Row],[Imposta netta       (a)]]+Tabella2[[#This Row],[Addizionale regionale dovuta (b)]]+Tabella2[[#This Row],[Addizionale comunale dovuta (c)]]</f>
        <v>14995040</v>
      </c>
    </row>
    <row r="223" spans="1:9" x14ac:dyDescent="0.25">
      <c r="A223" s="11">
        <v>37046</v>
      </c>
      <c r="B223" s="1" t="s">
        <v>294</v>
      </c>
      <c r="C223" s="3" t="s">
        <v>279</v>
      </c>
      <c r="D223" s="2">
        <v>10646</v>
      </c>
      <c r="E223" s="2">
        <v>254216991</v>
      </c>
      <c r="F223" s="2">
        <v>51665816</v>
      </c>
      <c r="G223" s="2">
        <v>4059467</v>
      </c>
      <c r="H223" s="2">
        <v>1918144</v>
      </c>
      <c r="I223" s="2">
        <f>Tabella2[[#This Row],[Imposta netta       (a)]]+Tabella2[[#This Row],[Addizionale regionale dovuta (b)]]+Tabella2[[#This Row],[Addizionale comunale dovuta (c)]]</f>
        <v>57643427</v>
      </c>
    </row>
    <row r="224" spans="1:9" x14ac:dyDescent="0.25">
      <c r="A224" s="11">
        <v>37047</v>
      </c>
      <c r="B224" s="1" t="s">
        <v>291</v>
      </c>
      <c r="C224" s="3" t="s">
        <v>279</v>
      </c>
      <c r="D224" s="2">
        <v>13584</v>
      </c>
      <c r="E224" s="2">
        <v>336450099</v>
      </c>
      <c r="F224" s="2">
        <v>72761481</v>
      </c>
      <c r="G224" s="2">
        <v>5472416</v>
      </c>
      <c r="H224" s="2">
        <v>2521843</v>
      </c>
      <c r="I224" s="2">
        <f>Tabella2[[#This Row],[Imposta netta       (a)]]+Tabella2[[#This Row],[Addizionale regionale dovuta (b)]]+Tabella2[[#This Row],[Addizionale comunale dovuta (c)]]</f>
        <v>80755740</v>
      </c>
    </row>
    <row r="225" spans="1:9" x14ac:dyDescent="0.25">
      <c r="A225" s="11">
        <v>37048</v>
      </c>
      <c r="B225" s="1" t="s">
        <v>290</v>
      </c>
      <c r="C225" s="3" t="s">
        <v>279</v>
      </c>
      <c r="D225" s="2">
        <v>5512</v>
      </c>
      <c r="E225" s="2">
        <v>119194751</v>
      </c>
      <c r="F225" s="2">
        <v>22947870</v>
      </c>
      <c r="G225" s="2">
        <v>1851237</v>
      </c>
      <c r="H225" s="2">
        <v>800582</v>
      </c>
      <c r="I225" s="2">
        <f>Tabella2[[#This Row],[Imposta netta       (a)]]+Tabella2[[#This Row],[Addizionale regionale dovuta (b)]]+Tabella2[[#This Row],[Addizionale comunale dovuta (c)]]</f>
        <v>25599689</v>
      </c>
    </row>
    <row r="226" spans="1:9" x14ac:dyDescent="0.25">
      <c r="A226" s="11">
        <v>37050</v>
      </c>
      <c r="B226" s="1" t="s">
        <v>288</v>
      </c>
      <c r="C226" s="3" t="s">
        <v>279</v>
      </c>
      <c r="D226" s="2">
        <v>6467</v>
      </c>
      <c r="E226" s="2">
        <v>147916084</v>
      </c>
      <c r="F226" s="2">
        <v>29305833</v>
      </c>
      <c r="G226" s="2">
        <v>2327741</v>
      </c>
      <c r="H226" s="2">
        <v>834014</v>
      </c>
      <c r="I226" s="2">
        <f>Tabella2[[#This Row],[Imposta netta       (a)]]+Tabella2[[#This Row],[Addizionale regionale dovuta (b)]]+Tabella2[[#This Row],[Addizionale comunale dovuta (c)]]</f>
        <v>32467588</v>
      </c>
    </row>
    <row r="227" spans="1:9" x14ac:dyDescent="0.25">
      <c r="A227" s="11">
        <v>37051</v>
      </c>
      <c r="B227" s="1" t="s">
        <v>292</v>
      </c>
      <c r="C227" s="3" t="s">
        <v>279</v>
      </c>
      <c r="D227" s="2">
        <v>3238</v>
      </c>
      <c r="E227" s="2">
        <v>65416513</v>
      </c>
      <c r="F227" s="2">
        <v>12168793</v>
      </c>
      <c r="G227" s="2">
        <v>994503</v>
      </c>
      <c r="H227" s="2">
        <v>430572</v>
      </c>
      <c r="I227" s="2">
        <f>Tabella2[[#This Row],[Imposta netta       (a)]]+Tabella2[[#This Row],[Addizionale regionale dovuta (b)]]+Tabella2[[#This Row],[Addizionale comunale dovuta (c)]]</f>
        <v>13593868</v>
      </c>
    </row>
    <row r="228" spans="1:9" x14ac:dyDescent="0.25">
      <c r="A228" s="11">
        <v>37052</v>
      </c>
      <c r="B228" s="1" t="s">
        <v>287</v>
      </c>
      <c r="C228" s="3" t="s">
        <v>279</v>
      </c>
      <c r="D228" s="2">
        <v>6801</v>
      </c>
      <c r="E228" s="2">
        <v>160383037</v>
      </c>
      <c r="F228" s="2">
        <v>32453336</v>
      </c>
      <c r="G228" s="2">
        <v>2555432</v>
      </c>
      <c r="H228" s="2">
        <v>1182272</v>
      </c>
      <c r="I228" s="2">
        <f>Tabella2[[#This Row],[Imposta netta       (a)]]+Tabella2[[#This Row],[Addizionale regionale dovuta (b)]]+Tabella2[[#This Row],[Addizionale comunale dovuta (c)]]</f>
        <v>36191040</v>
      </c>
    </row>
    <row r="229" spans="1:9" x14ac:dyDescent="0.25">
      <c r="A229" s="11">
        <v>37053</v>
      </c>
      <c r="B229" s="1" t="s">
        <v>293</v>
      </c>
      <c r="C229" s="3" t="s">
        <v>279</v>
      </c>
      <c r="D229" s="2">
        <v>21532</v>
      </c>
      <c r="E229" s="2">
        <v>492047309</v>
      </c>
      <c r="F229" s="2">
        <v>97891016</v>
      </c>
      <c r="G229" s="2">
        <v>7768803</v>
      </c>
      <c r="H229" s="2">
        <v>3629552</v>
      </c>
      <c r="I229" s="2">
        <f>Tabella2[[#This Row],[Imposta netta       (a)]]+Tabella2[[#This Row],[Addizionale regionale dovuta (b)]]+Tabella2[[#This Row],[Addizionale comunale dovuta (c)]]</f>
        <v>109289371</v>
      </c>
    </row>
    <row r="230" spans="1:9" x14ac:dyDescent="0.25">
      <c r="A230" s="11">
        <v>37054</v>
      </c>
      <c r="B230" s="1" t="s">
        <v>286</v>
      </c>
      <c r="C230" s="3" t="s">
        <v>279</v>
      </c>
      <c r="D230" s="2">
        <v>25416</v>
      </c>
      <c r="E230" s="2">
        <v>682753949</v>
      </c>
      <c r="F230" s="2">
        <v>154288306</v>
      </c>
      <c r="G230" s="2">
        <v>11364361</v>
      </c>
      <c r="H230" s="2">
        <v>5148566</v>
      </c>
      <c r="I230" s="2">
        <f>Tabella2[[#This Row],[Imposta netta       (a)]]+Tabella2[[#This Row],[Addizionale regionale dovuta (b)]]+Tabella2[[#This Row],[Addizionale comunale dovuta (c)]]</f>
        <v>170801233</v>
      </c>
    </row>
    <row r="231" spans="1:9" x14ac:dyDescent="0.25">
      <c r="A231" s="11">
        <v>37055</v>
      </c>
      <c r="B231" s="1" t="s">
        <v>285</v>
      </c>
      <c r="C231" s="3" t="s">
        <v>279</v>
      </c>
      <c r="D231" s="2">
        <v>9493</v>
      </c>
      <c r="E231" s="2">
        <v>202330142</v>
      </c>
      <c r="F231" s="2">
        <v>37837961</v>
      </c>
      <c r="G231" s="2">
        <v>3123403</v>
      </c>
      <c r="H231" s="2">
        <v>1529562</v>
      </c>
      <c r="I231" s="2">
        <f>Tabella2[[#This Row],[Imposta netta       (a)]]+Tabella2[[#This Row],[Addizionale regionale dovuta (b)]]+Tabella2[[#This Row],[Addizionale comunale dovuta (c)]]</f>
        <v>42490926</v>
      </c>
    </row>
    <row r="232" spans="1:9" x14ac:dyDescent="0.25">
      <c r="A232" s="11">
        <v>37056</v>
      </c>
      <c r="B232" s="1" t="s">
        <v>284</v>
      </c>
      <c r="C232" s="3" t="s">
        <v>279</v>
      </c>
      <c r="D232" s="2">
        <v>5533</v>
      </c>
      <c r="E232" s="2">
        <v>120639867</v>
      </c>
      <c r="F232" s="2">
        <v>23189635</v>
      </c>
      <c r="G232" s="2">
        <v>1864309</v>
      </c>
      <c r="H232" s="2">
        <v>904808</v>
      </c>
      <c r="I232" s="2">
        <f>Tabella2[[#This Row],[Imposta netta       (a)]]+Tabella2[[#This Row],[Addizionale regionale dovuta (b)]]+Tabella2[[#This Row],[Addizionale comunale dovuta (c)]]</f>
        <v>25958752</v>
      </c>
    </row>
    <row r="233" spans="1:9" x14ac:dyDescent="0.25">
      <c r="A233" s="11">
        <v>37057</v>
      </c>
      <c r="B233" s="1" t="s">
        <v>289</v>
      </c>
      <c r="C233" s="3" t="s">
        <v>279</v>
      </c>
      <c r="D233" s="2">
        <v>11470</v>
      </c>
      <c r="E233" s="2">
        <v>288810930</v>
      </c>
      <c r="F233" s="2">
        <v>62369039</v>
      </c>
      <c r="G233" s="2">
        <v>4696878</v>
      </c>
      <c r="H233" s="2">
        <v>1851223</v>
      </c>
      <c r="I233" s="2">
        <f>Tabella2[[#This Row],[Imposta netta       (a)]]+Tabella2[[#This Row],[Addizionale regionale dovuta (b)]]+Tabella2[[#This Row],[Addizionale comunale dovuta (c)]]</f>
        <v>68917140</v>
      </c>
    </row>
    <row r="234" spans="1:9" x14ac:dyDescent="0.25">
      <c r="A234" s="11">
        <v>37059</v>
      </c>
      <c r="B234" s="1" t="s">
        <v>283</v>
      </c>
      <c r="C234" s="3" t="s">
        <v>279</v>
      </c>
      <c r="D234" s="2">
        <v>5667</v>
      </c>
      <c r="E234" s="2">
        <v>112570236</v>
      </c>
      <c r="F234" s="2">
        <v>20313202</v>
      </c>
      <c r="G234" s="2">
        <v>1683717</v>
      </c>
      <c r="H234" s="2">
        <v>827858</v>
      </c>
      <c r="I234" s="2">
        <f>Tabella2[[#This Row],[Imposta netta       (a)]]+Tabella2[[#This Row],[Addizionale regionale dovuta (b)]]+Tabella2[[#This Row],[Addizionale comunale dovuta (c)]]</f>
        <v>22824777</v>
      </c>
    </row>
    <row r="235" spans="1:9" x14ac:dyDescent="0.25">
      <c r="A235" s="11">
        <v>37060</v>
      </c>
      <c r="B235" s="1" t="s">
        <v>282</v>
      </c>
      <c r="C235" s="3" t="s">
        <v>279</v>
      </c>
      <c r="D235" s="2">
        <v>14763</v>
      </c>
      <c r="E235" s="2">
        <v>376171700</v>
      </c>
      <c r="F235" s="2">
        <v>80870788</v>
      </c>
      <c r="G235" s="2">
        <v>6131459</v>
      </c>
      <c r="H235" s="2">
        <v>2176574</v>
      </c>
      <c r="I235" s="2">
        <f>Tabella2[[#This Row],[Imposta netta       (a)]]+Tabella2[[#This Row],[Addizionale regionale dovuta (b)]]+Tabella2[[#This Row],[Addizionale comunale dovuta (c)]]</f>
        <v>89178821</v>
      </c>
    </row>
    <row r="236" spans="1:9" x14ac:dyDescent="0.25">
      <c r="A236" s="11">
        <v>37061</v>
      </c>
      <c r="B236" s="1" t="s">
        <v>281</v>
      </c>
      <c r="C236" s="3" t="s">
        <v>279</v>
      </c>
      <c r="D236" s="2">
        <v>23954</v>
      </c>
      <c r="E236" s="2">
        <v>542490876</v>
      </c>
      <c r="F236" s="2">
        <v>109546085</v>
      </c>
      <c r="G236" s="2">
        <v>8581473</v>
      </c>
      <c r="H236" s="2">
        <v>3444346</v>
      </c>
      <c r="I236" s="2">
        <f>Tabella2[[#This Row],[Imposta netta       (a)]]+Tabella2[[#This Row],[Addizionale regionale dovuta (b)]]+Tabella2[[#This Row],[Addizionale comunale dovuta (c)]]</f>
        <v>121571904</v>
      </c>
    </row>
    <row r="237" spans="1:9" x14ac:dyDescent="0.25">
      <c r="A237" s="11">
        <v>37062</v>
      </c>
      <c r="B237" s="1" t="s">
        <v>280</v>
      </c>
      <c r="C237" s="3" t="s">
        <v>279</v>
      </c>
      <c r="D237" s="2">
        <v>5203</v>
      </c>
      <c r="E237" s="2">
        <v>107058172</v>
      </c>
      <c r="F237" s="2">
        <v>19525776</v>
      </c>
      <c r="G237" s="2">
        <v>1634596</v>
      </c>
      <c r="H237" s="2">
        <v>787859</v>
      </c>
      <c r="I237" s="2">
        <f>Tabella2[[#This Row],[Imposta netta       (a)]]+Tabella2[[#This Row],[Addizionale regionale dovuta (b)]]+Tabella2[[#This Row],[Addizionale comunale dovuta (c)]]</f>
        <v>21948231</v>
      </c>
    </row>
    <row r="238" spans="1:9" x14ac:dyDescent="0.25">
      <c r="A238" s="11">
        <v>38001</v>
      </c>
      <c r="B238" s="1" t="s">
        <v>247</v>
      </c>
      <c r="C238" s="3" t="s">
        <v>228</v>
      </c>
      <c r="D238" s="2">
        <v>16831</v>
      </c>
      <c r="E238" s="2">
        <v>315150633</v>
      </c>
      <c r="F238" s="2">
        <v>55571255</v>
      </c>
      <c r="G238" s="2">
        <v>4690021</v>
      </c>
      <c r="H238" s="2">
        <v>2343668</v>
      </c>
      <c r="I238" s="2">
        <f>Tabella2[[#This Row],[Imposta netta       (a)]]+Tabella2[[#This Row],[Addizionale regionale dovuta (b)]]+Tabella2[[#This Row],[Addizionale comunale dovuta (c)]]</f>
        <v>62604944</v>
      </c>
    </row>
    <row r="239" spans="1:9" x14ac:dyDescent="0.25">
      <c r="A239" s="11">
        <v>38003</v>
      </c>
      <c r="B239" s="1" t="s">
        <v>246</v>
      </c>
      <c r="C239" s="3" t="s">
        <v>228</v>
      </c>
      <c r="D239" s="2">
        <v>11165</v>
      </c>
      <c r="E239" s="2">
        <v>214735947</v>
      </c>
      <c r="F239" s="2">
        <v>39178347</v>
      </c>
      <c r="G239" s="2">
        <v>3229372</v>
      </c>
      <c r="H239" s="2">
        <v>1615150</v>
      </c>
      <c r="I239" s="2">
        <f>Tabella2[[#This Row],[Imposta netta       (a)]]+Tabella2[[#This Row],[Addizionale regionale dovuta (b)]]+Tabella2[[#This Row],[Addizionale comunale dovuta (c)]]</f>
        <v>44022869</v>
      </c>
    </row>
    <row r="240" spans="1:9" x14ac:dyDescent="0.25">
      <c r="A240" s="11">
        <v>38004</v>
      </c>
      <c r="B240" s="1" t="s">
        <v>245</v>
      </c>
      <c r="C240" s="3" t="s">
        <v>228</v>
      </c>
      <c r="D240" s="2">
        <v>26251</v>
      </c>
      <c r="E240" s="2">
        <v>568282140</v>
      </c>
      <c r="F240" s="2">
        <v>110558966</v>
      </c>
      <c r="G240" s="2">
        <v>8840755</v>
      </c>
      <c r="H240" s="2">
        <v>3263649</v>
      </c>
      <c r="I240" s="2">
        <f>Tabella2[[#This Row],[Imposta netta       (a)]]+Tabella2[[#This Row],[Addizionale regionale dovuta (b)]]+Tabella2[[#This Row],[Addizionale comunale dovuta (c)]]</f>
        <v>122663370</v>
      </c>
    </row>
    <row r="241" spans="1:9" x14ac:dyDescent="0.25">
      <c r="A241" s="11">
        <v>38005</v>
      </c>
      <c r="B241" s="1" t="s">
        <v>244</v>
      </c>
      <c r="C241" s="3" t="s">
        <v>228</v>
      </c>
      <c r="D241" s="2">
        <v>9535</v>
      </c>
      <c r="E241" s="2">
        <v>164865736</v>
      </c>
      <c r="F241" s="2">
        <v>28059462</v>
      </c>
      <c r="G241" s="2">
        <v>2405975</v>
      </c>
      <c r="H241" s="2">
        <v>1146821</v>
      </c>
      <c r="I241" s="2">
        <f>Tabella2[[#This Row],[Imposta netta       (a)]]+Tabella2[[#This Row],[Addizionale regionale dovuta (b)]]+Tabella2[[#This Row],[Addizionale comunale dovuta (c)]]</f>
        <v>31612258</v>
      </c>
    </row>
    <row r="242" spans="1:9" x14ac:dyDescent="0.25">
      <c r="A242" s="11">
        <v>38006</v>
      </c>
      <c r="B242" s="1" t="s">
        <v>243</v>
      </c>
      <c r="C242" s="3" t="s">
        <v>228</v>
      </c>
      <c r="D242" s="2">
        <v>17231</v>
      </c>
      <c r="E242" s="2">
        <v>272951454</v>
      </c>
      <c r="F242" s="2">
        <v>45381395</v>
      </c>
      <c r="G242" s="2">
        <v>3903743</v>
      </c>
      <c r="H242" s="2">
        <v>1046588</v>
      </c>
      <c r="I242" s="2">
        <f>Tabella2[[#This Row],[Imposta netta       (a)]]+Tabella2[[#This Row],[Addizionale regionale dovuta (b)]]+Tabella2[[#This Row],[Addizionale comunale dovuta (c)]]</f>
        <v>50331726</v>
      </c>
    </row>
    <row r="243" spans="1:9" x14ac:dyDescent="0.25">
      <c r="A243" s="11">
        <v>38007</v>
      </c>
      <c r="B243" s="1" t="s">
        <v>242</v>
      </c>
      <c r="C243" s="3" t="s">
        <v>228</v>
      </c>
      <c r="D243" s="2">
        <v>13131</v>
      </c>
      <c r="E243" s="2">
        <v>242545339</v>
      </c>
      <c r="F243" s="2">
        <v>43303035</v>
      </c>
      <c r="G243" s="2">
        <v>3611281</v>
      </c>
      <c r="H243" s="2">
        <v>1827312</v>
      </c>
      <c r="I243" s="2">
        <f>Tabella2[[#This Row],[Imposta netta       (a)]]+Tabella2[[#This Row],[Addizionale regionale dovuta (b)]]+Tabella2[[#This Row],[Addizionale comunale dovuta (c)]]</f>
        <v>48741628</v>
      </c>
    </row>
    <row r="244" spans="1:9" x14ac:dyDescent="0.25">
      <c r="A244" s="11">
        <v>38008</v>
      </c>
      <c r="B244" s="1" t="s">
        <v>241</v>
      </c>
      <c r="C244" s="3" t="s">
        <v>228</v>
      </c>
      <c r="D244" s="2">
        <v>103860</v>
      </c>
      <c r="E244" s="2">
        <v>2324930750</v>
      </c>
      <c r="F244" s="2">
        <v>491165685</v>
      </c>
      <c r="G244" s="2">
        <v>37079110</v>
      </c>
      <c r="H244" s="2">
        <v>14807430</v>
      </c>
      <c r="I244" s="2">
        <f>Tabella2[[#This Row],[Imposta netta       (a)]]+Tabella2[[#This Row],[Addizionale regionale dovuta (b)]]+Tabella2[[#This Row],[Addizionale comunale dovuta (c)]]</f>
        <v>543052225</v>
      </c>
    </row>
    <row r="245" spans="1:9" x14ac:dyDescent="0.25">
      <c r="A245" s="11">
        <v>38010</v>
      </c>
      <c r="B245" s="1" t="s">
        <v>239</v>
      </c>
      <c r="C245" s="3" t="s">
        <v>228</v>
      </c>
      <c r="D245" s="2">
        <v>2216</v>
      </c>
      <c r="E245" s="2">
        <v>37083641</v>
      </c>
      <c r="F245" s="2">
        <v>6026846</v>
      </c>
      <c r="G245" s="2">
        <v>531215</v>
      </c>
      <c r="H245" s="2">
        <v>276539</v>
      </c>
      <c r="I245" s="2">
        <f>Tabella2[[#This Row],[Imposta netta       (a)]]+Tabella2[[#This Row],[Addizionale regionale dovuta (b)]]+Tabella2[[#This Row],[Addizionale comunale dovuta (c)]]</f>
        <v>6834600</v>
      </c>
    </row>
    <row r="246" spans="1:9" x14ac:dyDescent="0.25">
      <c r="A246" s="11">
        <v>38011</v>
      </c>
      <c r="B246" s="1" t="s">
        <v>238</v>
      </c>
      <c r="C246" s="3" t="s">
        <v>228</v>
      </c>
      <c r="D246" s="2">
        <v>4189</v>
      </c>
      <c r="E246" s="2">
        <v>64402988</v>
      </c>
      <c r="F246" s="2">
        <v>10091553</v>
      </c>
      <c r="G246" s="2">
        <v>909555</v>
      </c>
      <c r="H246" s="2">
        <v>473219</v>
      </c>
      <c r="I246" s="2">
        <f>Tabella2[[#This Row],[Imposta netta       (a)]]+Tabella2[[#This Row],[Addizionale regionale dovuta (b)]]+Tabella2[[#This Row],[Addizionale comunale dovuta (c)]]</f>
        <v>11474327</v>
      </c>
    </row>
    <row r="247" spans="1:9" x14ac:dyDescent="0.25">
      <c r="A247" s="11">
        <v>38012</v>
      </c>
      <c r="B247" s="1" t="s">
        <v>237</v>
      </c>
      <c r="C247" s="3" t="s">
        <v>228</v>
      </c>
      <c r="D247" s="2">
        <v>1896</v>
      </c>
      <c r="E247" s="2">
        <v>36181256</v>
      </c>
      <c r="F247" s="2">
        <v>6639245</v>
      </c>
      <c r="G247" s="2">
        <v>546063</v>
      </c>
      <c r="H247" s="2">
        <v>273716</v>
      </c>
      <c r="I247" s="2">
        <f>Tabella2[[#This Row],[Imposta netta       (a)]]+Tabella2[[#This Row],[Addizionale regionale dovuta (b)]]+Tabella2[[#This Row],[Addizionale comunale dovuta (c)]]</f>
        <v>7459024</v>
      </c>
    </row>
    <row r="248" spans="1:9" x14ac:dyDescent="0.25">
      <c r="A248" s="11">
        <v>38014</v>
      </c>
      <c r="B248" s="1" t="s">
        <v>236</v>
      </c>
      <c r="C248" s="3" t="s">
        <v>228</v>
      </c>
      <c r="D248" s="2">
        <v>5463</v>
      </c>
      <c r="E248" s="2">
        <v>81761630</v>
      </c>
      <c r="F248" s="2">
        <v>12687319</v>
      </c>
      <c r="G248" s="2">
        <v>1138502</v>
      </c>
      <c r="H248" s="2">
        <v>595183</v>
      </c>
      <c r="I248" s="2">
        <f>Tabella2[[#This Row],[Imposta netta       (a)]]+Tabella2[[#This Row],[Addizionale regionale dovuta (b)]]+Tabella2[[#This Row],[Addizionale comunale dovuta (c)]]</f>
        <v>14421004</v>
      </c>
    </row>
    <row r="249" spans="1:9" x14ac:dyDescent="0.25">
      <c r="A249" s="11">
        <v>38017</v>
      </c>
      <c r="B249" s="1" t="s">
        <v>235</v>
      </c>
      <c r="C249" s="3" t="s">
        <v>228</v>
      </c>
      <c r="D249" s="2">
        <v>4887</v>
      </c>
      <c r="E249" s="2">
        <v>84326587</v>
      </c>
      <c r="F249" s="2">
        <v>14123072</v>
      </c>
      <c r="G249" s="2">
        <v>1222605</v>
      </c>
      <c r="H249" s="2">
        <v>593573</v>
      </c>
      <c r="I249" s="2">
        <f>Tabella2[[#This Row],[Imposta netta       (a)]]+Tabella2[[#This Row],[Addizionale regionale dovuta (b)]]+Tabella2[[#This Row],[Addizionale comunale dovuta (c)]]</f>
        <v>15939250</v>
      </c>
    </row>
    <row r="250" spans="1:9" x14ac:dyDescent="0.25">
      <c r="A250" s="11">
        <v>38018</v>
      </c>
      <c r="B250" s="1" t="s">
        <v>234</v>
      </c>
      <c r="C250" s="3" t="s">
        <v>228</v>
      </c>
      <c r="D250" s="2">
        <v>7556</v>
      </c>
      <c r="E250" s="2">
        <v>148340633</v>
      </c>
      <c r="F250" s="2">
        <v>27110600</v>
      </c>
      <c r="G250" s="2">
        <v>2243113</v>
      </c>
      <c r="H250" s="2">
        <v>985187</v>
      </c>
      <c r="I250" s="2">
        <f>Tabella2[[#This Row],[Imposta netta       (a)]]+Tabella2[[#This Row],[Addizionale regionale dovuta (b)]]+Tabella2[[#This Row],[Addizionale comunale dovuta (c)]]</f>
        <v>30338900</v>
      </c>
    </row>
    <row r="251" spans="1:9" x14ac:dyDescent="0.25">
      <c r="A251" s="11">
        <v>38019</v>
      </c>
      <c r="B251" s="1" t="s">
        <v>233</v>
      </c>
      <c r="C251" s="3" t="s">
        <v>228</v>
      </c>
      <c r="D251" s="2">
        <v>9258</v>
      </c>
      <c r="E251" s="2">
        <v>164810122</v>
      </c>
      <c r="F251" s="2">
        <v>28775690</v>
      </c>
      <c r="G251" s="2">
        <v>2424195</v>
      </c>
      <c r="H251" s="2">
        <v>1226244</v>
      </c>
      <c r="I251" s="2">
        <f>Tabella2[[#This Row],[Imposta netta       (a)]]+Tabella2[[#This Row],[Addizionale regionale dovuta (b)]]+Tabella2[[#This Row],[Addizionale comunale dovuta (c)]]</f>
        <v>32426129</v>
      </c>
    </row>
    <row r="252" spans="1:9" x14ac:dyDescent="0.25">
      <c r="A252" s="11">
        <v>38022</v>
      </c>
      <c r="B252" s="1" t="s">
        <v>232</v>
      </c>
      <c r="C252" s="3" t="s">
        <v>228</v>
      </c>
      <c r="D252" s="2">
        <v>5953</v>
      </c>
      <c r="E252" s="2">
        <v>120717929</v>
      </c>
      <c r="F252" s="2">
        <v>22568322</v>
      </c>
      <c r="G252" s="2">
        <v>1852447</v>
      </c>
      <c r="H252" s="2">
        <v>915949</v>
      </c>
      <c r="I252" s="2">
        <f>Tabella2[[#This Row],[Imposta netta       (a)]]+Tabella2[[#This Row],[Addizionale regionale dovuta (b)]]+Tabella2[[#This Row],[Addizionale comunale dovuta (c)]]</f>
        <v>25336718</v>
      </c>
    </row>
    <row r="253" spans="1:9" x14ac:dyDescent="0.25">
      <c r="A253" s="11">
        <v>38023</v>
      </c>
      <c r="B253" s="1" t="s">
        <v>231</v>
      </c>
      <c r="C253" s="3" t="s">
        <v>228</v>
      </c>
      <c r="D253" s="2">
        <v>3094</v>
      </c>
      <c r="E253" s="2">
        <v>55047438</v>
      </c>
      <c r="F253" s="2">
        <v>9745112</v>
      </c>
      <c r="G253" s="2">
        <v>819428</v>
      </c>
      <c r="H253" s="2">
        <v>415101</v>
      </c>
      <c r="I253" s="2">
        <f>Tabella2[[#This Row],[Imposta netta       (a)]]+Tabella2[[#This Row],[Addizionale regionale dovuta (b)]]+Tabella2[[#This Row],[Addizionale comunale dovuta (c)]]</f>
        <v>10979641</v>
      </c>
    </row>
    <row r="254" spans="1:9" x14ac:dyDescent="0.25">
      <c r="A254" s="11">
        <v>38025</v>
      </c>
      <c r="B254" s="1" t="s">
        <v>240</v>
      </c>
      <c r="C254" s="3" t="s">
        <v>228</v>
      </c>
      <c r="D254" s="2">
        <v>2683</v>
      </c>
      <c r="E254" s="2">
        <v>26002267</v>
      </c>
      <c r="F254" s="2">
        <v>3759324</v>
      </c>
      <c r="G254" s="2">
        <v>329632</v>
      </c>
      <c r="H254" s="2">
        <v>169540</v>
      </c>
      <c r="I254" s="2">
        <f>Tabella2[[#This Row],[Imposta netta       (a)]]+Tabella2[[#This Row],[Addizionale regionale dovuta (b)]]+Tabella2[[#This Row],[Addizionale comunale dovuta (c)]]</f>
        <v>4258496</v>
      </c>
    </row>
    <row r="255" spans="1:9" x14ac:dyDescent="0.25">
      <c r="A255" s="11">
        <v>38027</v>
      </c>
      <c r="B255" s="1" t="s">
        <v>230</v>
      </c>
      <c r="C255" s="3" t="s">
        <v>228</v>
      </c>
      <c r="D255" s="2">
        <v>7074</v>
      </c>
      <c r="E255" s="2">
        <v>122840589</v>
      </c>
      <c r="F255" s="2">
        <v>20898817</v>
      </c>
      <c r="G255" s="2">
        <v>1786368</v>
      </c>
      <c r="H255" s="2">
        <v>918074</v>
      </c>
      <c r="I255" s="2">
        <f>Tabella2[[#This Row],[Imposta netta       (a)]]+Tabella2[[#This Row],[Addizionale regionale dovuta (b)]]+Tabella2[[#This Row],[Addizionale comunale dovuta (c)]]</f>
        <v>23603259</v>
      </c>
    </row>
    <row r="256" spans="1:9" x14ac:dyDescent="0.25">
      <c r="A256" s="11">
        <v>38028</v>
      </c>
      <c r="B256" s="1" t="s">
        <v>229</v>
      </c>
      <c r="C256" s="3" t="s">
        <v>228</v>
      </c>
      <c r="D256" s="2">
        <v>7643</v>
      </c>
      <c r="E256" s="2">
        <v>153167700</v>
      </c>
      <c r="F256" s="2">
        <v>28002113</v>
      </c>
      <c r="G256" s="2">
        <v>2320384</v>
      </c>
      <c r="H256" s="2">
        <v>1083259</v>
      </c>
      <c r="I256" s="2">
        <f>Tabella2[[#This Row],[Imposta netta       (a)]]+Tabella2[[#This Row],[Addizionale regionale dovuta (b)]]+Tabella2[[#This Row],[Addizionale comunale dovuta (c)]]</f>
        <v>31405756</v>
      </c>
    </row>
    <row r="257" spans="1:9" x14ac:dyDescent="0.25">
      <c r="A257" s="11">
        <v>38029</v>
      </c>
      <c r="B257" s="1" t="s">
        <v>348</v>
      </c>
      <c r="C257" s="3" t="s">
        <v>228</v>
      </c>
      <c r="D257" s="2">
        <v>6157</v>
      </c>
      <c r="E257" s="2">
        <v>102560807</v>
      </c>
      <c r="F257" s="2">
        <v>17154605</v>
      </c>
      <c r="G257" s="2">
        <v>1478331</v>
      </c>
      <c r="H257" s="2">
        <v>739764</v>
      </c>
      <c r="I257" s="2">
        <f>Tabella2[[#This Row],[Imposta netta       (a)]]+Tabella2[[#This Row],[Addizionale regionale dovuta (b)]]+Tabella2[[#This Row],[Addizionale comunale dovuta (c)]]</f>
        <v>19372700</v>
      </c>
    </row>
    <row r="258" spans="1:9" x14ac:dyDescent="0.25">
      <c r="A258" s="11">
        <v>38030</v>
      </c>
      <c r="B258" s="1" t="s">
        <v>349</v>
      </c>
      <c r="C258" s="3" t="s">
        <v>228</v>
      </c>
      <c r="D258" s="2">
        <v>6237</v>
      </c>
      <c r="E258" s="2">
        <v>105506019</v>
      </c>
      <c r="F258" s="2">
        <v>18032037</v>
      </c>
      <c r="G258" s="2">
        <v>1542356</v>
      </c>
      <c r="H258" s="2">
        <v>694916</v>
      </c>
      <c r="I258" s="2">
        <f>Tabella2[[#This Row],[Imposta netta       (a)]]+Tabella2[[#This Row],[Addizionale regionale dovuta (b)]]+Tabella2[[#This Row],[Addizionale comunale dovuta (c)]]</f>
        <v>20269309</v>
      </c>
    </row>
    <row r="259" spans="1:9" x14ac:dyDescent="0.25">
      <c r="A259" s="11">
        <v>39001</v>
      </c>
      <c r="B259" s="1" t="s">
        <v>88</v>
      </c>
      <c r="C259" s="3" t="s">
        <v>70</v>
      </c>
      <c r="D259" s="2">
        <v>9381</v>
      </c>
      <c r="E259" s="2">
        <v>180954275</v>
      </c>
      <c r="F259" s="2">
        <v>32267717</v>
      </c>
      <c r="G259" s="2">
        <v>2721536</v>
      </c>
      <c r="H259" s="2">
        <v>1025036</v>
      </c>
      <c r="I259" s="2">
        <f>Tabella2[[#This Row],[Imposta netta       (a)]]+Tabella2[[#This Row],[Addizionale regionale dovuta (b)]]+Tabella2[[#This Row],[Addizionale comunale dovuta (c)]]</f>
        <v>36014289</v>
      </c>
    </row>
    <row r="260" spans="1:9" x14ac:dyDescent="0.25">
      <c r="A260" s="11">
        <v>39002</v>
      </c>
      <c r="B260" s="1" t="s">
        <v>87</v>
      </c>
      <c r="C260" s="3" t="s">
        <v>70</v>
      </c>
      <c r="D260" s="2">
        <v>13176</v>
      </c>
      <c r="E260" s="2">
        <v>257811240</v>
      </c>
      <c r="F260" s="2">
        <v>46838272</v>
      </c>
      <c r="G260" s="2">
        <v>3887066</v>
      </c>
      <c r="H260" s="2">
        <v>1901065</v>
      </c>
      <c r="I260" s="2">
        <f>Tabella2[[#This Row],[Imposta netta       (a)]]+Tabella2[[#This Row],[Addizionale regionale dovuta (b)]]+Tabella2[[#This Row],[Addizionale comunale dovuta (c)]]</f>
        <v>52626403</v>
      </c>
    </row>
    <row r="261" spans="1:9" x14ac:dyDescent="0.25">
      <c r="A261" s="11">
        <v>39003</v>
      </c>
      <c r="B261" s="1" t="s">
        <v>86</v>
      </c>
      <c r="C261" s="3" t="s">
        <v>70</v>
      </c>
      <c r="D261" s="2">
        <v>1854</v>
      </c>
      <c r="E261" s="2">
        <v>40801257</v>
      </c>
      <c r="F261" s="2">
        <v>8329745</v>
      </c>
      <c r="G261" s="2">
        <v>650070</v>
      </c>
      <c r="H261" s="2">
        <v>231955</v>
      </c>
      <c r="I261" s="2">
        <f>Tabella2[[#This Row],[Imposta netta       (a)]]+Tabella2[[#This Row],[Addizionale regionale dovuta (b)]]+Tabella2[[#This Row],[Addizionale comunale dovuta (c)]]</f>
        <v>9211770</v>
      </c>
    </row>
    <row r="262" spans="1:9" x14ac:dyDescent="0.25">
      <c r="A262" s="11">
        <v>39004</v>
      </c>
      <c r="B262" s="1" t="s">
        <v>85</v>
      </c>
      <c r="C262" s="3" t="s">
        <v>70</v>
      </c>
      <c r="D262" s="2">
        <v>5793</v>
      </c>
      <c r="E262" s="2">
        <v>107423604</v>
      </c>
      <c r="F262" s="2">
        <v>19472170</v>
      </c>
      <c r="G262" s="2">
        <v>1613908</v>
      </c>
      <c r="H262" s="2">
        <v>790001</v>
      </c>
      <c r="I262" s="2">
        <f>Tabella2[[#This Row],[Imposta netta       (a)]]+Tabella2[[#This Row],[Addizionale regionale dovuta (b)]]+Tabella2[[#This Row],[Addizionale comunale dovuta (c)]]</f>
        <v>21876079</v>
      </c>
    </row>
    <row r="263" spans="1:9" x14ac:dyDescent="0.25">
      <c r="A263" s="11">
        <v>39005</v>
      </c>
      <c r="B263" s="1" t="s">
        <v>84</v>
      </c>
      <c r="C263" s="3" t="s">
        <v>70</v>
      </c>
      <c r="D263" s="2">
        <v>2069</v>
      </c>
      <c r="E263" s="2">
        <v>36407570</v>
      </c>
      <c r="F263" s="2">
        <v>6185454</v>
      </c>
      <c r="G263" s="2">
        <v>534225</v>
      </c>
      <c r="H263" s="2">
        <v>270277</v>
      </c>
      <c r="I263" s="2">
        <f>Tabella2[[#This Row],[Imposta netta       (a)]]+Tabella2[[#This Row],[Addizionale regionale dovuta (b)]]+Tabella2[[#This Row],[Addizionale comunale dovuta (c)]]</f>
        <v>6989956</v>
      </c>
    </row>
    <row r="264" spans="1:9" x14ac:dyDescent="0.25">
      <c r="A264" s="11">
        <v>39006</v>
      </c>
      <c r="B264" s="1" t="s">
        <v>83</v>
      </c>
      <c r="C264" s="3" t="s">
        <v>70</v>
      </c>
      <c r="D264" s="2">
        <v>7480</v>
      </c>
      <c r="E264" s="2">
        <v>153234840</v>
      </c>
      <c r="F264" s="2">
        <v>29413974</v>
      </c>
      <c r="G264" s="2">
        <v>2374962</v>
      </c>
      <c r="H264" s="2">
        <v>833873</v>
      </c>
      <c r="I264" s="2">
        <f>Tabella2[[#This Row],[Imposta netta       (a)]]+Tabella2[[#This Row],[Addizionale regionale dovuta (b)]]+Tabella2[[#This Row],[Addizionale comunale dovuta (c)]]</f>
        <v>32622809</v>
      </c>
    </row>
    <row r="265" spans="1:9" x14ac:dyDescent="0.25">
      <c r="A265" s="11">
        <v>39007</v>
      </c>
      <c r="B265" s="1" t="s">
        <v>82</v>
      </c>
      <c r="C265" s="3" t="s">
        <v>70</v>
      </c>
      <c r="D265" s="2">
        <v>25153</v>
      </c>
      <c r="E265" s="2">
        <v>448031540</v>
      </c>
      <c r="F265" s="2">
        <v>83502814</v>
      </c>
      <c r="G265" s="2">
        <v>6703344</v>
      </c>
      <c r="H265" s="2">
        <v>1725519</v>
      </c>
      <c r="I265" s="2">
        <f>Tabella2[[#This Row],[Imposta netta       (a)]]+Tabella2[[#This Row],[Addizionale regionale dovuta (b)]]+Tabella2[[#This Row],[Addizionale comunale dovuta (c)]]</f>
        <v>91931677</v>
      </c>
    </row>
    <row r="266" spans="1:9" x14ac:dyDescent="0.25">
      <c r="A266" s="11">
        <v>39008</v>
      </c>
      <c r="B266" s="1" t="s">
        <v>81</v>
      </c>
      <c r="C266" s="3" t="s">
        <v>70</v>
      </c>
      <c r="D266" s="2">
        <v>7244</v>
      </c>
      <c r="E266" s="2">
        <v>140134929</v>
      </c>
      <c r="F266" s="2">
        <v>25383947</v>
      </c>
      <c r="G266" s="2">
        <v>2117378</v>
      </c>
      <c r="H266" s="2">
        <v>793602</v>
      </c>
      <c r="I266" s="2">
        <f>Tabella2[[#This Row],[Imposta netta       (a)]]+Tabella2[[#This Row],[Addizionale regionale dovuta (b)]]+Tabella2[[#This Row],[Addizionale comunale dovuta (c)]]</f>
        <v>28294927</v>
      </c>
    </row>
    <row r="267" spans="1:9" x14ac:dyDescent="0.25">
      <c r="A267" s="11">
        <v>39009</v>
      </c>
      <c r="B267" s="1" t="s">
        <v>80</v>
      </c>
      <c r="C267" s="3" t="s">
        <v>70</v>
      </c>
      <c r="D267" s="2">
        <v>5880</v>
      </c>
      <c r="E267" s="2">
        <v>120052677</v>
      </c>
      <c r="F267" s="2">
        <v>22662533</v>
      </c>
      <c r="G267" s="2">
        <v>1840448</v>
      </c>
      <c r="H267" s="2">
        <v>680779</v>
      </c>
      <c r="I267" s="2">
        <f>Tabella2[[#This Row],[Imposta netta       (a)]]+Tabella2[[#This Row],[Addizionale regionale dovuta (b)]]+Tabella2[[#This Row],[Addizionale comunale dovuta (c)]]</f>
        <v>25183760</v>
      </c>
    </row>
    <row r="268" spans="1:9" x14ac:dyDescent="0.25">
      <c r="A268" s="11">
        <v>39010</v>
      </c>
      <c r="B268" s="1" t="s">
        <v>79</v>
      </c>
      <c r="C268" s="3" t="s">
        <v>70</v>
      </c>
      <c r="D268" s="2">
        <v>46208</v>
      </c>
      <c r="E268" s="2">
        <v>966092574</v>
      </c>
      <c r="F268" s="2">
        <v>188665393</v>
      </c>
      <c r="G268" s="2">
        <v>15027830</v>
      </c>
      <c r="H268" s="2">
        <v>4458824</v>
      </c>
      <c r="I268" s="2">
        <f>Tabella2[[#This Row],[Imposta netta       (a)]]+Tabella2[[#This Row],[Addizionale regionale dovuta (b)]]+Tabella2[[#This Row],[Addizionale comunale dovuta (c)]]</f>
        <v>208152047</v>
      </c>
    </row>
    <row r="269" spans="1:9" x14ac:dyDescent="0.25">
      <c r="A269" s="11">
        <v>39011</v>
      </c>
      <c r="B269" s="1" t="s">
        <v>78</v>
      </c>
      <c r="C269" s="3" t="s">
        <v>70</v>
      </c>
      <c r="D269" s="2">
        <v>6373</v>
      </c>
      <c r="E269" s="2">
        <v>118301780</v>
      </c>
      <c r="F269" s="2">
        <v>20210100</v>
      </c>
      <c r="G269" s="2">
        <v>1741065</v>
      </c>
      <c r="H269" s="2">
        <v>862712</v>
      </c>
      <c r="I269" s="2">
        <f>Tabella2[[#This Row],[Imposta netta       (a)]]+Tabella2[[#This Row],[Addizionale regionale dovuta (b)]]+Tabella2[[#This Row],[Addizionale comunale dovuta (c)]]</f>
        <v>22813877</v>
      </c>
    </row>
    <row r="270" spans="1:9" x14ac:dyDescent="0.25">
      <c r="A270" s="11">
        <v>39012</v>
      </c>
      <c r="B270" s="1" t="s">
        <v>77</v>
      </c>
      <c r="C270" s="3" t="s">
        <v>70</v>
      </c>
      <c r="D270" s="2">
        <v>25022</v>
      </c>
      <c r="E270" s="2">
        <v>528247685</v>
      </c>
      <c r="F270" s="2">
        <v>103141953</v>
      </c>
      <c r="G270" s="2">
        <v>8218787</v>
      </c>
      <c r="H270" s="2">
        <v>3791262</v>
      </c>
      <c r="I270" s="2">
        <f>Tabella2[[#This Row],[Imposta netta       (a)]]+Tabella2[[#This Row],[Addizionale regionale dovuta (b)]]+Tabella2[[#This Row],[Addizionale comunale dovuta (c)]]</f>
        <v>115152002</v>
      </c>
    </row>
    <row r="271" spans="1:9" x14ac:dyDescent="0.25">
      <c r="A271" s="11">
        <v>39013</v>
      </c>
      <c r="B271" s="1" t="s">
        <v>76</v>
      </c>
      <c r="C271" s="3" t="s">
        <v>70</v>
      </c>
      <c r="D271" s="2">
        <v>8087</v>
      </c>
      <c r="E271" s="2">
        <v>152026585</v>
      </c>
      <c r="F271" s="2">
        <v>26412358</v>
      </c>
      <c r="G271" s="2">
        <v>2256685</v>
      </c>
      <c r="H271" s="2">
        <v>1100954</v>
      </c>
      <c r="I271" s="2">
        <f>Tabella2[[#This Row],[Imposta netta       (a)]]+Tabella2[[#This Row],[Addizionale regionale dovuta (b)]]+Tabella2[[#This Row],[Addizionale comunale dovuta (c)]]</f>
        <v>29769997</v>
      </c>
    </row>
    <row r="272" spans="1:9" x14ac:dyDescent="0.25">
      <c r="A272" s="11">
        <v>39014</v>
      </c>
      <c r="B272" s="1" t="s">
        <v>75</v>
      </c>
      <c r="C272" s="3" t="s">
        <v>70</v>
      </c>
      <c r="D272" s="2">
        <v>122947</v>
      </c>
      <c r="E272" s="2">
        <v>2609495740</v>
      </c>
      <c r="F272" s="2">
        <v>513228074</v>
      </c>
      <c r="G272" s="2">
        <v>40622908</v>
      </c>
      <c r="H272" s="2">
        <v>14315996</v>
      </c>
      <c r="I272" s="2">
        <f>Tabella2[[#This Row],[Imposta netta       (a)]]+Tabella2[[#This Row],[Addizionale regionale dovuta (b)]]+Tabella2[[#This Row],[Addizionale comunale dovuta (c)]]</f>
        <v>568166978</v>
      </c>
    </row>
    <row r="273" spans="1:9" x14ac:dyDescent="0.25">
      <c r="A273" s="11">
        <v>39015</v>
      </c>
      <c r="B273" s="1" t="s">
        <v>74</v>
      </c>
      <c r="C273" s="3" t="s">
        <v>70</v>
      </c>
      <c r="D273" s="2">
        <v>4445</v>
      </c>
      <c r="E273" s="2">
        <v>85076331</v>
      </c>
      <c r="F273" s="2">
        <v>15262939</v>
      </c>
      <c r="G273" s="2">
        <v>1274189</v>
      </c>
      <c r="H273" s="2">
        <v>557273</v>
      </c>
      <c r="I273" s="2">
        <f>Tabella2[[#This Row],[Imposta netta       (a)]]+Tabella2[[#This Row],[Addizionale regionale dovuta (b)]]+Tabella2[[#This Row],[Addizionale comunale dovuta (c)]]</f>
        <v>17094401</v>
      </c>
    </row>
    <row r="274" spans="1:9" x14ac:dyDescent="0.25">
      <c r="A274" s="11">
        <v>39016</v>
      </c>
      <c r="B274" s="1" t="s">
        <v>73</v>
      </c>
      <c r="C274" s="3" t="s">
        <v>70</v>
      </c>
      <c r="D274" s="2">
        <v>9612</v>
      </c>
      <c r="E274" s="2">
        <v>191782054</v>
      </c>
      <c r="F274" s="2">
        <v>35310065</v>
      </c>
      <c r="G274" s="2">
        <v>2908258</v>
      </c>
      <c r="H274" s="2">
        <v>1019853</v>
      </c>
      <c r="I274" s="2">
        <f>Tabella2[[#This Row],[Imposta netta       (a)]]+Tabella2[[#This Row],[Addizionale regionale dovuta (b)]]+Tabella2[[#This Row],[Addizionale comunale dovuta (c)]]</f>
        <v>39238176</v>
      </c>
    </row>
    <row r="275" spans="1:9" x14ac:dyDescent="0.25">
      <c r="A275" s="11">
        <v>39017</v>
      </c>
      <c r="B275" s="1" t="s">
        <v>72</v>
      </c>
      <c r="C275" s="3" t="s">
        <v>70</v>
      </c>
      <c r="D275" s="2">
        <v>2225</v>
      </c>
      <c r="E275" s="2">
        <v>48678482</v>
      </c>
      <c r="F275" s="2">
        <v>9670627</v>
      </c>
      <c r="G275" s="2">
        <v>761039</v>
      </c>
      <c r="H275" s="2">
        <v>280104</v>
      </c>
      <c r="I275" s="2">
        <f>Tabella2[[#This Row],[Imposta netta       (a)]]+Tabella2[[#This Row],[Addizionale regionale dovuta (b)]]+Tabella2[[#This Row],[Addizionale comunale dovuta (c)]]</f>
        <v>10711770</v>
      </c>
    </row>
    <row r="276" spans="1:9" x14ac:dyDescent="0.25">
      <c r="A276" s="11">
        <v>39018</v>
      </c>
      <c r="B276" s="1" t="s">
        <v>71</v>
      </c>
      <c r="C276" s="3" t="s">
        <v>70</v>
      </c>
      <c r="D276" s="2">
        <v>3540</v>
      </c>
      <c r="E276" s="2">
        <v>66987657</v>
      </c>
      <c r="F276" s="2">
        <v>11968698</v>
      </c>
      <c r="G276" s="2">
        <v>1004706</v>
      </c>
      <c r="H276" s="2">
        <v>441214</v>
      </c>
      <c r="I276" s="2">
        <f>Tabella2[[#This Row],[Imposta netta       (a)]]+Tabella2[[#This Row],[Addizionale regionale dovuta (b)]]+Tabella2[[#This Row],[Addizionale comunale dovuta (c)]]</f>
        <v>13414618</v>
      </c>
    </row>
    <row r="277" spans="1:9" x14ac:dyDescent="0.25">
      <c r="A277" s="11">
        <v>40001</v>
      </c>
      <c r="B277" s="1" t="s">
        <v>278</v>
      </c>
      <c r="C277" s="3" t="s">
        <v>248</v>
      </c>
      <c r="D277" s="2">
        <v>4594</v>
      </c>
      <c r="E277" s="2">
        <v>82701754</v>
      </c>
      <c r="F277" s="2">
        <v>14346021</v>
      </c>
      <c r="G277" s="2">
        <v>1223717</v>
      </c>
      <c r="H277" s="2">
        <v>508502</v>
      </c>
      <c r="I277" s="2">
        <f>Tabella2[[#This Row],[Imposta netta       (a)]]+Tabella2[[#This Row],[Addizionale regionale dovuta (b)]]+Tabella2[[#This Row],[Addizionale comunale dovuta (c)]]</f>
        <v>16078240</v>
      </c>
    </row>
    <row r="278" spans="1:9" x14ac:dyDescent="0.25">
      <c r="A278" s="11">
        <v>40003</v>
      </c>
      <c r="B278" s="1" t="s">
        <v>277</v>
      </c>
      <c r="C278" s="3" t="s">
        <v>248</v>
      </c>
      <c r="D278" s="2">
        <v>8585</v>
      </c>
      <c r="E278" s="2">
        <v>172725837</v>
      </c>
      <c r="F278" s="2">
        <v>31895061</v>
      </c>
      <c r="G278" s="2">
        <v>2640064</v>
      </c>
      <c r="H278" s="2">
        <v>851826</v>
      </c>
      <c r="I278" s="2">
        <f>Tabella2[[#This Row],[Imposta netta       (a)]]+Tabella2[[#This Row],[Addizionale regionale dovuta (b)]]+Tabella2[[#This Row],[Addizionale comunale dovuta (c)]]</f>
        <v>35386951</v>
      </c>
    </row>
    <row r="279" spans="1:9" x14ac:dyDescent="0.25">
      <c r="A279" s="11">
        <v>40004</v>
      </c>
      <c r="B279" s="1" t="s">
        <v>276</v>
      </c>
      <c r="C279" s="3" t="s">
        <v>248</v>
      </c>
      <c r="D279" s="2">
        <v>2110</v>
      </c>
      <c r="E279" s="2">
        <v>33920542</v>
      </c>
      <c r="F279" s="2">
        <v>5290581</v>
      </c>
      <c r="G279" s="2">
        <v>475123</v>
      </c>
      <c r="H279" s="2">
        <v>126733</v>
      </c>
      <c r="I279" s="2">
        <f>Tabella2[[#This Row],[Imposta netta       (a)]]+Tabella2[[#This Row],[Addizionale regionale dovuta (b)]]+Tabella2[[#This Row],[Addizionale comunale dovuta (c)]]</f>
        <v>5892437</v>
      </c>
    </row>
    <row r="280" spans="1:9" x14ac:dyDescent="0.25">
      <c r="A280" s="11">
        <v>40005</v>
      </c>
      <c r="B280" s="1" t="s">
        <v>275</v>
      </c>
      <c r="C280" s="3" t="s">
        <v>248</v>
      </c>
      <c r="D280" s="2">
        <v>4954</v>
      </c>
      <c r="E280" s="2">
        <v>94903680</v>
      </c>
      <c r="F280" s="2">
        <v>17730645</v>
      </c>
      <c r="G280" s="2">
        <v>1440249</v>
      </c>
      <c r="H280" s="2">
        <v>279554</v>
      </c>
      <c r="I280" s="2">
        <f>Tabella2[[#This Row],[Imposta netta       (a)]]+Tabella2[[#This Row],[Addizionale regionale dovuta (b)]]+Tabella2[[#This Row],[Addizionale comunale dovuta (c)]]</f>
        <v>19450448</v>
      </c>
    </row>
    <row r="281" spans="1:9" x14ac:dyDescent="0.25">
      <c r="A281" s="11">
        <v>40007</v>
      </c>
      <c r="B281" s="1" t="s">
        <v>274</v>
      </c>
      <c r="C281" s="3" t="s">
        <v>248</v>
      </c>
      <c r="D281" s="2">
        <v>75211</v>
      </c>
      <c r="E281" s="2">
        <v>1580512128</v>
      </c>
      <c r="F281" s="2">
        <v>307300396</v>
      </c>
      <c r="G281" s="2">
        <v>24547428</v>
      </c>
      <c r="H281" s="2">
        <v>6636734</v>
      </c>
      <c r="I281" s="2">
        <f>Tabella2[[#This Row],[Imposta netta       (a)]]+Tabella2[[#This Row],[Addizionale regionale dovuta (b)]]+Tabella2[[#This Row],[Addizionale comunale dovuta (c)]]</f>
        <v>338484558</v>
      </c>
    </row>
    <row r="282" spans="1:9" x14ac:dyDescent="0.25">
      <c r="A282" s="11">
        <v>40008</v>
      </c>
      <c r="B282" s="1" t="s">
        <v>273</v>
      </c>
      <c r="C282" s="3" t="s">
        <v>248</v>
      </c>
      <c r="D282" s="2">
        <v>21302</v>
      </c>
      <c r="E282" s="2">
        <v>362306119</v>
      </c>
      <c r="F282" s="2">
        <v>64214734</v>
      </c>
      <c r="G282" s="2">
        <v>5311082</v>
      </c>
      <c r="H282" s="2">
        <v>2581139</v>
      </c>
      <c r="I282" s="2">
        <f>Tabella2[[#This Row],[Imposta netta       (a)]]+Tabella2[[#This Row],[Addizionale regionale dovuta (b)]]+Tabella2[[#This Row],[Addizionale comunale dovuta (c)]]</f>
        <v>72106955</v>
      </c>
    </row>
    <row r="283" spans="1:9" x14ac:dyDescent="0.25">
      <c r="A283" s="11">
        <v>40009</v>
      </c>
      <c r="B283" s="1" t="s">
        <v>272</v>
      </c>
      <c r="C283" s="3" t="s">
        <v>248</v>
      </c>
      <c r="D283" s="2">
        <v>2820</v>
      </c>
      <c r="E283" s="2">
        <v>49208853</v>
      </c>
      <c r="F283" s="2">
        <v>7878929</v>
      </c>
      <c r="G283" s="2">
        <v>709384</v>
      </c>
      <c r="H283" s="2">
        <v>228046</v>
      </c>
      <c r="I283" s="2">
        <f>Tabella2[[#This Row],[Imposta netta       (a)]]+Tabella2[[#This Row],[Addizionale regionale dovuta (b)]]+Tabella2[[#This Row],[Addizionale comunale dovuta (c)]]</f>
        <v>8816359</v>
      </c>
    </row>
    <row r="284" spans="1:9" x14ac:dyDescent="0.25">
      <c r="A284" s="11">
        <v>40011</v>
      </c>
      <c r="B284" s="1" t="s">
        <v>271</v>
      </c>
      <c r="C284" s="3" t="s">
        <v>248</v>
      </c>
      <c r="D284" s="2">
        <v>1250</v>
      </c>
      <c r="E284" s="2">
        <v>22053490</v>
      </c>
      <c r="F284" s="2">
        <v>3800207</v>
      </c>
      <c r="G284" s="2">
        <v>321059</v>
      </c>
      <c r="H284" s="2">
        <v>98573</v>
      </c>
      <c r="I284" s="2">
        <f>Tabella2[[#This Row],[Imposta netta       (a)]]+Tabella2[[#This Row],[Addizionale regionale dovuta (b)]]+Tabella2[[#This Row],[Addizionale comunale dovuta (c)]]</f>
        <v>4219839</v>
      </c>
    </row>
    <row r="285" spans="1:9" x14ac:dyDescent="0.25">
      <c r="A285" s="11">
        <v>40012</v>
      </c>
      <c r="B285" s="1" t="s">
        <v>270</v>
      </c>
      <c r="C285" s="3" t="s">
        <v>248</v>
      </c>
      <c r="D285" s="2">
        <v>91981</v>
      </c>
      <c r="E285" s="2">
        <v>1930982696</v>
      </c>
      <c r="F285" s="2">
        <v>376580286</v>
      </c>
      <c r="G285" s="2">
        <v>30027243</v>
      </c>
      <c r="H285" s="2">
        <v>11084295</v>
      </c>
      <c r="I285" s="2">
        <f>Tabella2[[#This Row],[Imposta netta       (a)]]+Tabella2[[#This Row],[Addizionale regionale dovuta (b)]]+Tabella2[[#This Row],[Addizionale comunale dovuta (c)]]</f>
        <v>417691824</v>
      </c>
    </row>
    <row r="286" spans="1:9" x14ac:dyDescent="0.25">
      <c r="A286" s="11">
        <v>40013</v>
      </c>
      <c r="B286" s="1" t="s">
        <v>269</v>
      </c>
      <c r="C286" s="3" t="s">
        <v>248</v>
      </c>
      <c r="D286" s="2">
        <v>10064</v>
      </c>
      <c r="E286" s="2">
        <v>200114954</v>
      </c>
      <c r="F286" s="2">
        <v>36059675</v>
      </c>
      <c r="G286" s="2">
        <v>3027713</v>
      </c>
      <c r="H286" s="2">
        <v>591847</v>
      </c>
      <c r="I286" s="2">
        <f>Tabella2[[#This Row],[Imposta netta       (a)]]+Tabella2[[#This Row],[Addizionale regionale dovuta (b)]]+Tabella2[[#This Row],[Addizionale comunale dovuta (c)]]</f>
        <v>39679235</v>
      </c>
    </row>
    <row r="287" spans="1:9" x14ac:dyDescent="0.25">
      <c r="A287" s="11">
        <v>40014</v>
      </c>
      <c r="B287" s="1" t="s">
        <v>268</v>
      </c>
      <c r="C287" s="3" t="s">
        <v>248</v>
      </c>
      <c r="D287" s="2">
        <v>1759</v>
      </c>
      <c r="E287" s="2">
        <v>33227325</v>
      </c>
      <c r="F287" s="2">
        <v>5459055</v>
      </c>
      <c r="G287" s="2">
        <v>487508</v>
      </c>
      <c r="H287" s="2">
        <v>153424</v>
      </c>
      <c r="I287" s="2">
        <f>Tabella2[[#This Row],[Imposta netta       (a)]]+Tabella2[[#This Row],[Addizionale regionale dovuta (b)]]+Tabella2[[#This Row],[Addizionale comunale dovuta (c)]]</f>
        <v>6099987</v>
      </c>
    </row>
    <row r="288" spans="1:9" x14ac:dyDescent="0.25">
      <c r="A288" s="11">
        <v>40015</v>
      </c>
      <c r="B288" s="1" t="s">
        <v>267</v>
      </c>
      <c r="C288" s="3" t="s">
        <v>248</v>
      </c>
      <c r="D288" s="2">
        <v>8094</v>
      </c>
      <c r="E288" s="2">
        <v>147788345</v>
      </c>
      <c r="F288" s="2">
        <v>25097590</v>
      </c>
      <c r="G288" s="2">
        <v>2169666</v>
      </c>
      <c r="H288" s="2">
        <v>754069</v>
      </c>
      <c r="I288" s="2">
        <f>Tabella2[[#This Row],[Imposta netta       (a)]]+Tabella2[[#This Row],[Addizionale regionale dovuta (b)]]+Tabella2[[#This Row],[Addizionale comunale dovuta (c)]]</f>
        <v>28021325</v>
      </c>
    </row>
    <row r="289" spans="1:9" x14ac:dyDescent="0.25">
      <c r="A289" s="11">
        <v>40016</v>
      </c>
      <c r="B289" s="1" t="s">
        <v>266</v>
      </c>
      <c r="C289" s="3" t="s">
        <v>248</v>
      </c>
      <c r="D289" s="2">
        <v>7246</v>
      </c>
      <c r="E289" s="2">
        <v>124609154</v>
      </c>
      <c r="F289" s="2">
        <v>20718701</v>
      </c>
      <c r="G289" s="2">
        <v>1808704</v>
      </c>
      <c r="H289" s="2">
        <v>737141</v>
      </c>
      <c r="I289" s="2">
        <f>Tabella2[[#This Row],[Imposta netta       (a)]]+Tabella2[[#This Row],[Addizionale regionale dovuta (b)]]+Tabella2[[#This Row],[Addizionale comunale dovuta (c)]]</f>
        <v>23264546</v>
      </c>
    </row>
    <row r="290" spans="1:9" x14ac:dyDescent="0.25">
      <c r="A290" s="11">
        <v>40018</v>
      </c>
      <c r="B290" s="1" t="s">
        <v>265</v>
      </c>
      <c r="C290" s="3" t="s">
        <v>248</v>
      </c>
      <c r="D290" s="2">
        <v>5474</v>
      </c>
      <c r="E290" s="2">
        <v>102250308</v>
      </c>
      <c r="F290" s="2">
        <v>18296274</v>
      </c>
      <c r="G290" s="2">
        <v>1538275</v>
      </c>
      <c r="H290" s="2">
        <v>470282</v>
      </c>
      <c r="I290" s="2">
        <f>Tabella2[[#This Row],[Imposta netta       (a)]]+Tabella2[[#This Row],[Addizionale regionale dovuta (b)]]+Tabella2[[#This Row],[Addizionale comunale dovuta (c)]]</f>
        <v>20304831</v>
      </c>
    </row>
    <row r="291" spans="1:9" x14ac:dyDescent="0.25">
      <c r="A291" s="11">
        <v>40019</v>
      </c>
      <c r="B291" s="1" t="s">
        <v>264</v>
      </c>
      <c r="C291" s="3" t="s">
        <v>248</v>
      </c>
      <c r="D291" s="2">
        <v>7733</v>
      </c>
      <c r="E291" s="2">
        <v>146569156</v>
      </c>
      <c r="F291" s="2">
        <v>25668907</v>
      </c>
      <c r="G291" s="2">
        <v>2182847</v>
      </c>
      <c r="H291" s="2">
        <v>546570</v>
      </c>
      <c r="I291" s="2">
        <f>Tabella2[[#This Row],[Imposta netta       (a)]]+Tabella2[[#This Row],[Addizionale regionale dovuta (b)]]+Tabella2[[#This Row],[Addizionale comunale dovuta (c)]]</f>
        <v>28398324</v>
      </c>
    </row>
    <row r="292" spans="1:9" x14ac:dyDescent="0.25">
      <c r="A292" s="11">
        <v>40020</v>
      </c>
      <c r="B292" s="1" t="s">
        <v>263</v>
      </c>
      <c r="C292" s="3" t="s">
        <v>248</v>
      </c>
      <c r="D292" s="2">
        <v>5187</v>
      </c>
      <c r="E292" s="2">
        <v>97082889</v>
      </c>
      <c r="F292" s="2">
        <v>16703410</v>
      </c>
      <c r="G292" s="2">
        <v>1436892</v>
      </c>
      <c r="H292" s="2">
        <v>696184</v>
      </c>
      <c r="I292" s="2">
        <f>Tabella2[[#This Row],[Imposta netta       (a)]]+Tabella2[[#This Row],[Addizionale regionale dovuta (b)]]+Tabella2[[#This Row],[Addizionale comunale dovuta (c)]]</f>
        <v>18836486</v>
      </c>
    </row>
    <row r="293" spans="1:9" x14ac:dyDescent="0.25">
      <c r="A293" s="11">
        <v>40022</v>
      </c>
      <c r="B293" s="1" t="s">
        <v>262</v>
      </c>
      <c r="C293" s="3" t="s">
        <v>248</v>
      </c>
      <c r="D293" s="2">
        <v>3496</v>
      </c>
      <c r="E293" s="2">
        <v>71634754</v>
      </c>
      <c r="F293" s="2">
        <v>13535439</v>
      </c>
      <c r="G293" s="2">
        <v>1107307</v>
      </c>
      <c r="H293" s="2">
        <v>400269</v>
      </c>
      <c r="I293" s="2">
        <f>Tabella2[[#This Row],[Imposta netta       (a)]]+Tabella2[[#This Row],[Addizionale regionale dovuta (b)]]+Tabella2[[#This Row],[Addizionale comunale dovuta (c)]]</f>
        <v>15043015</v>
      </c>
    </row>
    <row r="294" spans="1:9" x14ac:dyDescent="0.25">
      <c r="A294" s="11">
        <v>40028</v>
      </c>
      <c r="B294" s="1" t="s">
        <v>261</v>
      </c>
      <c r="C294" s="3" t="s">
        <v>248</v>
      </c>
      <c r="D294" s="2">
        <v>1370</v>
      </c>
      <c r="E294" s="2">
        <v>24739025</v>
      </c>
      <c r="F294" s="2">
        <v>4388817</v>
      </c>
      <c r="G294" s="2">
        <v>370520</v>
      </c>
      <c r="H294" s="2">
        <v>130867</v>
      </c>
      <c r="I294" s="2">
        <f>Tabella2[[#This Row],[Imposta netta       (a)]]+Tabella2[[#This Row],[Addizionale regionale dovuta (b)]]+Tabella2[[#This Row],[Addizionale comunale dovuta (c)]]</f>
        <v>4890204</v>
      </c>
    </row>
    <row r="295" spans="1:9" x14ac:dyDescent="0.25">
      <c r="A295" s="11">
        <v>40031</v>
      </c>
      <c r="B295" s="1" t="s">
        <v>260</v>
      </c>
      <c r="C295" s="3" t="s">
        <v>248</v>
      </c>
      <c r="D295" s="2">
        <v>594</v>
      </c>
      <c r="E295" s="2">
        <v>9205157</v>
      </c>
      <c r="F295" s="2">
        <v>1435989</v>
      </c>
      <c r="G295" s="2">
        <v>127943</v>
      </c>
      <c r="H295" s="2">
        <v>34059</v>
      </c>
      <c r="I295" s="2">
        <f>Tabella2[[#This Row],[Imposta netta       (a)]]+Tabella2[[#This Row],[Addizionale regionale dovuta (b)]]+Tabella2[[#This Row],[Addizionale comunale dovuta (c)]]</f>
        <v>1597991</v>
      </c>
    </row>
    <row r="296" spans="1:9" x14ac:dyDescent="0.25">
      <c r="A296" s="11">
        <v>40032</v>
      </c>
      <c r="B296" s="1" t="s">
        <v>259</v>
      </c>
      <c r="C296" s="3" t="s">
        <v>248</v>
      </c>
      <c r="D296" s="2">
        <v>4802</v>
      </c>
      <c r="E296" s="2">
        <v>87592356</v>
      </c>
      <c r="F296" s="2">
        <v>15075478</v>
      </c>
      <c r="G296" s="2">
        <v>1294292</v>
      </c>
      <c r="H296" s="2">
        <v>526265</v>
      </c>
      <c r="I296" s="2">
        <f>Tabella2[[#This Row],[Imposta netta       (a)]]+Tabella2[[#This Row],[Addizionale regionale dovuta (b)]]+Tabella2[[#This Row],[Addizionale comunale dovuta (c)]]</f>
        <v>16896035</v>
      </c>
    </row>
    <row r="297" spans="1:9" x14ac:dyDescent="0.25">
      <c r="A297" s="11">
        <v>40033</v>
      </c>
      <c r="B297" s="1" t="s">
        <v>258</v>
      </c>
      <c r="C297" s="3" t="s">
        <v>248</v>
      </c>
      <c r="D297" s="2">
        <v>601</v>
      </c>
      <c r="E297" s="2">
        <v>9822112</v>
      </c>
      <c r="F297" s="2">
        <v>1642218</v>
      </c>
      <c r="G297" s="2">
        <v>140571</v>
      </c>
      <c r="H297" s="2">
        <v>37209</v>
      </c>
      <c r="I297" s="2">
        <f>Tabella2[[#This Row],[Imposta netta       (a)]]+Tabella2[[#This Row],[Addizionale regionale dovuta (b)]]+Tabella2[[#This Row],[Addizionale comunale dovuta (c)]]</f>
        <v>1819998</v>
      </c>
    </row>
    <row r="298" spans="1:9" x14ac:dyDescent="0.25">
      <c r="A298" s="11">
        <v>40036</v>
      </c>
      <c r="B298" s="1" t="s">
        <v>257</v>
      </c>
      <c r="C298" s="3" t="s">
        <v>248</v>
      </c>
      <c r="D298" s="2">
        <v>1482</v>
      </c>
      <c r="E298" s="2">
        <v>27137550</v>
      </c>
      <c r="F298" s="2">
        <v>4658378</v>
      </c>
      <c r="G298" s="2">
        <v>402542</v>
      </c>
      <c r="H298" s="2">
        <v>54333</v>
      </c>
      <c r="I298" s="2">
        <f>Tabella2[[#This Row],[Imposta netta       (a)]]+Tabella2[[#This Row],[Addizionale regionale dovuta (b)]]+Tabella2[[#This Row],[Addizionale comunale dovuta (c)]]</f>
        <v>5115253</v>
      </c>
    </row>
    <row r="299" spans="1:9" x14ac:dyDescent="0.25">
      <c r="A299" s="11">
        <v>40037</v>
      </c>
      <c r="B299" s="1" t="s">
        <v>256</v>
      </c>
      <c r="C299" s="3" t="s">
        <v>248</v>
      </c>
      <c r="D299" s="2">
        <v>2697</v>
      </c>
      <c r="E299" s="2">
        <v>47022826</v>
      </c>
      <c r="F299" s="2">
        <v>7980559</v>
      </c>
      <c r="G299" s="2">
        <v>687361</v>
      </c>
      <c r="H299" s="2">
        <v>340849</v>
      </c>
      <c r="I299" s="2">
        <f>Tabella2[[#This Row],[Imposta netta       (a)]]+Tabella2[[#This Row],[Addizionale regionale dovuta (b)]]+Tabella2[[#This Row],[Addizionale comunale dovuta (c)]]</f>
        <v>9008769</v>
      </c>
    </row>
    <row r="300" spans="1:9" x14ac:dyDescent="0.25">
      <c r="A300" s="11">
        <v>40041</v>
      </c>
      <c r="B300" s="1" t="s">
        <v>255</v>
      </c>
      <c r="C300" s="3" t="s">
        <v>248</v>
      </c>
      <c r="D300" s="2">
        <v>9282</v>
      </c>
      <c r="E300" s="2">
        <v>167134621</v>
      </c>
      <c r="F300" s="2">
        <v>29521915</v>
      </c>
      <c r="G300" s="2">
        <v>2480965</v>
      </c>
      <c r="H300" s="2">
        <v>827049</v>
      </c>
      <c r="I300" s="2">
        <f>Tabella2[[#This Row],[Imposta netta       (a)]]+Tabella2[[#This Row],[Addizionale regionale dovuta (b)]]+Tabella2[[#This Row],[Addizionale comunale dovuta (c)]]</f>
        <v>32829929</v>
      </c>
    </row>
    <row r="301" spans="1:9" x14ac:dyDescent="0.25">
      <c r="A301" s="11">
        <v>40043</v>
      </c>
      <c r="B301" s="1" t="s">
        <v>254</v>
      </c>
      <c r="C301" s="3" t="s">
        <v>248</v>
      </c>
      <c r="D301" s="2">
        <v>3224</v>
      </c>
      <c r="E301" s="2">
        <v>60927139</v>
      </c>
      <c r="F301" s="2">
        <v>10221322</v>
      </c>
      <c r="G301" s="2">
        <v>905769</v>
      </c>
      <c r="H301" s="2">
        <v>288903</v>
      </c>
      <c r="I301" s="2">
        <f>Tabella2[[#This Row],[Imposta netta       (a)]]+Tabella2[[#This Row],[Addizionale regionale dovuta (b)]]+Tabella2[[#This Row],[Addizionale comunale dovuta (c)]]</f>
        <v>11415994</v>
      </c>
    </row>
    <row r="302" spans="1:9" x14ac:dyDescent="0.25">
      <c r="A302" s="11">
        <v>40044</v>
      </c>
      <c r="B302" s="1" t="s">
        <v>253</v>
      </c>
      <c r="C302" s="3" t="s">
        <v>248</v>
      </c>
      <c r="D302" s="2">
        <v>2652</v>
      </c>
      <c r="E302" s="2">
        <v>46525522</v>
      </c>
      <c r="F302" s="2">
        <v>7892758</v>
      </c>
      <c r="G302" s="2">
        <v>679020</v>
      </c>
      <c r="H302" s="2">
        <v>308301</v>
      </c>
      <c r="I302" s="2">
        <f>Tabella2[[#This Row],[Imposta netta       (a)]]+Tabella2[[#This Row],[Addizionale regionale dovuta (b)]]+Tabella2[[#This Row],[Addizionale comunale dovuta (c)]]</f>
        <v>8880079</v>
      </c>
    </row>
    <row r="303" spans="1:9" x14ac:dyDescent="0.25">
      <c r="A303" s="11">
        <v>40045</v>
      </c>
      <c r="B303" s="1" t="s">
        <v>252</v>
      </c>
      <c r="C303" s="3" t="s">
        <v>248</v>
      </c>
      <c r="D303" s="2">
        <v>13414</v>
      </c>
      <c r="E303" s="2">
        <v>251551732</v>
      </c>
      <c r="F303" s="2">
        <v>45332077</v>
      </c>
      <c r="G303" s="2">
        <v>3759744</v>
      </c>
      <c r="H303" s="2">
        <v>1002883</v>
      </c>
      <c r="I303" s="2">
        <f>Tabella2[[#This Row],[Imposta netta       (a)]]+Tabella2[[#This Row],[Addizionale regionale dovuta (b)]]+Tabella2[[#This Row],[Addizionale comunale dovuta (c)]]</f>
        <v>50094704</v>
      </c>
    </row>
    <row r="304" spans="1:9" x14ac:dyDescent="0.25">
      <c r="A304" s="11">
        <v>40046</v>
      </c>
      <c r="B304" s="1" t="s">
        <v>251</v>
      </c>
      <c r="C304" s="3" t="s">
        <v>248</v>
      </c>
      <c r="D304" s="2">
        <v>2384</v>
      </c>
      <c r="E304" s="2">
        <v>39515743</v>
      </c>
      <c r="F304" s="2">
        <v>6239109</v>
      </c>
      <c r="G304" s="2">
        <v>563536</v>
      </c>
      <c r="H304" s="2">
        <v>7251</v>
      </c>
      <c r="I304" s="2">
        <f>Tabella2[[#This Row],[Imposta netta       (a)]]+Tabella2[[#This Row],[Addizionale regionale dovuta (b)]]+Tabella2[[#This Row],[Addizionale comunale dovuta (c)]]</f>
        <v>6809896</v>
      </c>
    </row>
    <row r="305" spans="1:9" x14ac:dyDescent="0.25">
      <c r="A305" s="11">
        <v>40049</v>
      </c>
      <c r="B305" s="1" t="s">
        <v>250</v>
      </c>
      <c r="C305" s="3" t="s">
        <v>248</v>
      </c>
      <c r="D305" s="2">
        <v>955</v>
      </c>
      <c r="E305" s="2">
        <v>16005538</v>
      </c>
      <c r="F305" s="2">
        <v>2615476</v>
      </c>
      <c r="G305" s="2">
        <v>230801</v>
      </c>
      <c r="H305" s="2">
        <v>65451</v>
      </c>
      <c r="I305" s="2">
        <f>Tabella2[[#This Row],[Imposta netta       (a)]]+Tabella2[[#This Row],[Addizionale regionale dovuta (b)]]+Tabella2[[#This Row],[Addizionale comunale dovuta (c)]]</f>
        <v>2911728</v>
      </c>
    </row>
    <row r="306" spans="1:9" x14ac:dyDescent="0.25">
      <c r="A306" s="11">
        <v>40050</v>
      </c>
      <c r="B306" s="1" t="s">
        <v>249</v>
      </c>
      <c r="C306" s="3" t="s">
        <v>248</v>
      </c>
      <c r="D306" s="2">
        <v>1456</v>
      </c>
      <c r="E306" s="2">
        <v>23381224</v>
      </c>
      <c r="F306" s="2">
        <v>3670187</v>
      </c>
      <c r="G306" s="2">
        <v>332190</v>
      </c>
      <c r="H306" s="2">
        <v>170571</v>
      </c>
      <c r="I306" s="2">
        <f>Tabella2[[#This Row],[Imposta netta       (a)]]+Tabella2[[#This Row],[Addizionale regionale dovuta (b)]]+Tabella2[[#This Row],[Addizionale comunale dovuta (c)]]</f>
        <v>4172948</v>
      </c>
    </row>
    <row r="307" spans="1:9" x14ac:dyDescent="0.25">
      <c r="A307" s="11">
        <v>99001</v>
      </c>
      <c r="B307" s="1" t="s">
        <v>26</v>
      </c>
      <c r="C307" s="3" t="s">
        <v>1</v>
      </c>
      <c r="D307" s="2">
        <v>15192</v>
      </c>
      <c r="E307" s="2">
        <v>249580107</v>
      </c>
      <c r="F307" s="2">
        <v>43242717</v>
      </c>
      <c r="G307" s="2">
        <v>3615389</v>
      </c>
      <c r="H307" s="2">
        <v>1164187</v>
      </c>
      <c r="I307" s="2">
        <f>Tabella2[[#This Row],[Imposta netta       (a)]]+Tabella2[[#This Row],[Addizionale regionale dovuta (b)]]+Tabella2[[#This Row],[Addizionale comunale dovuta (c)]]</f>
        <v>48022293</v>
      </c>
    </row>
    <row r="308" spans="1:9" x14ac:dyDescent="0.25">
      <c r="A308" s="11">
        <v>99002</v>
      </c>
      <c r="B308" s="1" t="s">
        <v>24</v>
      </c>
      <c r="C308" s="3" t="s">
        <v>1</v>
      </c>
      <c r="D308" s="2">
        <v>13439</v>
      </c>
      <c r="E308" s="2">
        <v>244670873</v>
      </c>
      <c r="F308" s="2">
        <v>46561028</v>
      </c>
      <c r="G308" s="2">
        <v>3681463</v>
      </c>
      <c r="H308" s="2">
        <v>630423</v>
      </c>
      <c r="I308" s="2">
        <f>Tabella2[[#This Row],[Imposta netta       (a)]]+Tabella2[[#This Row],[Addizionale regionale dovuta (b)]]+Tabella2[[#This Row],[Addizionale comunale dovuta (c)]]</f>
        <v>50872914</v>
      </c>
    </row>
    <row r="309" spans="1:9" x14ac:dyDescent="0.25">
      <c r="A309" s="11">
        <v>99003</v>
      </c>
      <c r="B309" s="1" t="s">
        <v>23</v>
      </c>
      <c r="C309" s="3" t="s">
        <v>1</v>
      </c>
      <c r="D309" s="2">
        <v>7860</v>
      </c>
      <c r="E309" s="2">
        <v>131756439</v>
      </c>
      <c r="F309" s="2">
        <v>22571278</v>
      </c>
      <c r="G309" s="2">
        <v>1909911</v>
      </c>
      <c r="H309" s="2">
        <v>783193</v>
      </c>
      <c r="I309" s="2">
        <f>Tabella2[[#This Row],[Imposta netta       (a)]]+Tabella2[[#This Row],[Addizionale regionale dovuta (b)]]+Tabella2[[#This Row],[Addizionale comunale dovuta (c)]]</f>
        <v>25264382</v>
      </c>
    </row>
    <row r="310" spans="1:9" x14ac:dyDescent="0.25">
      <c r="A310" s="11">
        <v>99004</v>
      </c>
      <c r="B310" s="1" t="s">
        <v>22</v>
      </c>
      <c r="C310" s="3" t="s">
        <v>1</v>
      </c>
      <c r="D310" s="2">
        <v>832</v>
      </c>
      <c r="E310" s="2">
        <v>12427304</v>
      </c>
      <c r="F310" s="2">
        <v>1948447</v>
      </c>
      <c r="G310" s="2">
        <v>169475</v>
      </c>
      <c r="H310" s="2">
        <v>80970</v>
      </c>
      <c r="I310" s="2">
        <f>Tabella2[[#This Row],[Imposta netta       (a)]]+Tabella2[[#This Row],[Addizionale regionale dovuta (b)]]+Tabella2[[#This Row],[Addizionale comunale dovuta (c)]]</f>
        <v>2198892</v>
      </c>
    </row>
    <row r="311" spans="1:9" x14ac:dyDescent="0.25">
      <c r="A311" s="11">
        <v>99005</v>
      </c>
      <c r="B311" s="1" t="s">
        <v>19</v>
      </c>
      <c r="C311" s="3" t="s">
        <v>1</v>
      </c>
      <c r="D311" s="2">
        <v>10536</v>
      </c>
      <c r="E311" s="2">
        <v>182757090</v>
      </c>
      <c r="F311" s="2">
        <v>32719851</v>
      </c>
      <c r="G311" s="2">
        <v>2702888</v>
      </c>
      <c r="H311" s="2">
        <v>583110</v>
      </c>
      <c r="I311" s="2">
        <f>Tabella2[[#This Row],[Imposta netta       (a)]]+Tabella2[[#This Row],[Addizionale regionale dovuta (b)]]+Tabella2[[#This Row],[Addizionale comunale dovuta (c)]]</f>
        <v>36005849</v>
      </c>
    </row>
    <row r="312" spans="1:9" x14ac:dyDescent="0.25">
      <c r="A312" s="11">
        <v>99006</v>
      </c>
      <c r="B312" s="1" t="s">
        <v>18</v>
      </c>
      <c r="C312" s="3" t="s">
        <v>1</v>
      </c>
      <c r="D312" s="2">
        <v>1028</v>
      </c>
      <c r="E312" s="2">
        <v>17368852</v>
      </c>
      <c r="F312" s="2">
        <v>3044643</v>
      </c>
      <c r="G312" s="2">
        <v>255956</v>
      </c>
      <c r="H312" s="2">
        <v>126989</v>
      </c>
      <c r="I312" s="2">
        <f>Tabella2[[#This Row],[Imposta netta       (a)]]+Tabella2[[#This Row],[Addizionale regionale dovuta (b)]]+Tabella2[[#This Row],[Addizionale comunale dovuta (c)]]</f>
        <v>3427588</v>
      </c>
    </row>
    <row r="313" spans="1:9" x14ac:dyDescent="0.25">
      <c r="A313" s="11">
        <v>99008</v>
      </c>
      <c r="B313" s="1" t="s">
        <v>17</v>
      </c>
      <c r="C313" s="3" t="s">
        <v>1</v>
      </c>
      <c r="D313" s="2">
        <v>1643</v>
      </c>
      <c r="E313" s="2">
        <v>28182263</v>
      </c>
      <c r="F313" s="2">
        <v>4955217</v>
      </c>
      <c r="G313" s="2">
        <v>414579</v>
      </c>
      <c r="H313" s="2">
        <v>106377</v>
      </c>
      <c r="I313" s="2">
        <f>Tabella2[[#This Row],[Imposta netta       (a)]]+Tabella2[[#This Row],[Addizionale regionale dovuta (b)]]+Tabella2[[#This Row],[Addizionale comunale dovuta (c)]]</f>
        <v>5476173</v>
      </c>
    </row>
    <row r="314" spans="1:9" x14ac:dyDescent="0.25">
      <c r="A314" s="11">
        <v>99009</v>
      </c>
      <c r="B314" s="1" t="s">
        <v>16</v>
      </c>
      <c r="C314" s="3" t="s">
        <v>1</v>
      </c>
      <c r="D314" s="2">
        <v>709</v>
      </c>
      <c r="E314" s="2">
        <v>13835993</v>
      </c>
      <c r="F314" s="2">
        <v>2654854</v>
      </c>
      <c r="G314" s="2">
        <v>211661</v>
      </c>
      <c r="H314" s="2">
        <v>102091</v>
      </c>
      <c r="I314" s="2">
        <f>Tabella2[[#This Row],[Imposta netta       (a)]]+Tabella2[[#This Row],[Addizionale regionale dovuta (b)]]+Tabella2[[#This Row],[Addizionale comunale dovuta (c)]]</f>
        <v>2968606</v>
      </c>
    </row>
    <row r="315" spans="1:9" x14ac:dyDescent="0.25">
      <c r="A315" s="11">
        <v>99011</v>
      </c>
      <c r="B315" s="1" t="s">
        <v>15</v>
      </c>
      <c r="C315" s="3" t="s">
        <v>1</v>
      </c>
      <c r="D315" s="2">
        <v>5353</v>
      </c>
      <c r="E315" s="2">
        <v>93366567</v>
      </c>
      <c r="F315" s="2">
        <v>15954255</v>
      </c>
      <c r="G315" s="2">
        <v>1367193</v>
      </c>
      <c r="H315" s="2">
        <v>504910</v>
      </c>
      <c r="I315" s="2">
        <f>Tabella2[[#This Row],[Imposta netta       (a)]]+Tabella2[[#This Row],[Addizionale regionale dovuta (b)]]+Tabella2[[#This Row],[Addizionale comunale dovuta (c)]]</f>
        <v>17826358</v>
      </c>
    </row>
    <row r="316" spans="1:9" x14ac:dyDescent="0.25">
      <c r="A316" s="11">
        <v>99013</v>
      </c>
      <c r="B316" s="1" t="s">
        <v>13</v>
      </c>
      <c r="C316" s="3" t="s">
        <v>1</v>
      </c>
      <c r="D316" s="2">
        <v>27675</v>
      </c>
      <c r="E316" s="2">
        <v>502153339</v>
      </c>
      <c r="F316" s="2">
        <v>94182792</v>
      </c>
      <c r="G316" s="2">
        <v>7550281</v>
      </c>
      <c r="H316" s="2">
        <v>160725</v>
      </c>
      <c r="I316" s="2">
        <f>Tabella2[[#This Row],[Imposta netta       (a)]]+Tabella2[[#This Row],[Addizionale regionale dovuta (b)]]+Tabella2[[#This Row],[Addizionale comunale dovuta (c)]]</f>
        <v>101893798</v>
      </c>
    </row>
    <row r="317" spans="1:9" x14ac:dyDescent="0.25">
      <c r="A317" s="11">
        <v>99014</v>
      </c>
      <c r="B317" s="1" t="s">
        <v>12</v>
      </c>
      <c r="C317" s="3" t="s">
        <v>1</v>
      </c>
      <c r="D317" s="2">
        <v>115928</v>
      </c>
      <c r="E317" s="2">
        <v>2166931803</v>
      </c>
      <c r="F317" s="2">
        <v>409196472</v>
      </c>
      <c r="G317" s="2">
        <v>32782697</v>
      </c>
      <c r="H317" s="2">
        <v>11197976</v>
      </c>
      <c r="I317" s="2">
        <f>Tabella2[[#This Row],[Imposta netta       (a)]]+Tabella2[[#This Row],[Addizionale regionale dovuta (b)]]+Tabella2[[#This Row],[Addizionale comunale dovuta (c)]]</f>
        <v>453177145</v>
      </c>
    </row>
    <row r="318" spans="1:9" x14ac:dyDescent="0.25">
      <c r="A318" s="11">
        <v>99015</v>
      </c>
      <c r="B318" s="1" t="s">
        <v>11</v>
      </c>
      <c r="C318" s="3" t="s">
        <v>1</v>
      </c>
      <c r="D318" s="2">
        <v>2262</v>
      </c>
      <c r="E318" s="2">
        <v>37490366</v>
      </c>
      <c r="F318" s="2">
        <v>6336871</v>
      </c>
      <c r="G318" s="2">
        <v>543021</v>
      </c>
      <c r="H318" s="2">
        <v>264003</v>
      </c>
      <c r="I318" s="2">
        <f>Tabella2[[#This Row],[Imposta netta       (a)]]+Tabella2[[#This Row],[Addizionale regionale dovuta (b)]]+Tabella2[[#This Row],[Addizionale comunale dovuta (c)]]</f>
        <v>7143895</v>
      </c>
    </row>
    <row r="319" spans="1:9" x14ac:dyDescent="0.25">
      <c r="A319" s="11">
        <v>99016</v>
      </c>
      <c r="B319" s="1" t="s">
        <v>10</v>
      </c>
      <c r="C319" s="3" t="s">
        <v>1</v>
      </c>
      <c r="D319" s="2">
        <v>4126</v>
      </c>
      <c r="E319" s="2">
        <v>70220459</v>
      </c>
      <c r="F319" s="2">
        <v>11623926</v>
      </c>
      <c r="G319" s="2">
        <v>1018193</v>
      </c>
      <c r="H319" s="2">
        <v>321691</v>
      </c>
      <c r="I319" s="2">
        <f>Tabella2[[#This Row],[Imposta netta       (a)]]+Tabella2[[#This Row],[Addizionale regionale dovuta (b)]]+Tabella2[[#This Row],[Addizionale comunale dovuta (c)]]</f>
        <v>12963810</v>
      </c>
    </row>
    <row r="320" spans="1:9" x14ac:dyDescent="0.25">
      <c r="A320" s="11">
        <v>99017</v>
      </c>
      <c r="B320" s="1" t="s">
        <v>9</v>
      </c>
      <c r="C320" s="3" t="s">
        <v>1</v>
      </c>
      <c r="D320" s="2">
        <v>7204</v>
      </c>
      <c r="E320" s="2">
        <v>132052885</v>
      </c>
      <c r="F320" s="2">
        <v>24480819</v>
      </c>
      <c r="G320" s="2">
        <v>1981149</v>
      </c>
      <c r="H320" s="2">
        <v>824068</v>
      </c>
      <c r="I320" s="2">
        <f>Tabella2[[#This Row],[Imposta netta       (a)]]+Tabella2[[#This Row],[Addizionale regionale dovuta (b)]]+Tabella2[[#This Row],[Addizionale comunale dovuta (c)]]</f>
        <v>27286036</v>
      </c>
    </row>
    <row r="321" spans="1:9" x14ac:dyDescent="0.25">
      <c r="A321" s="11">
        <v>99018</v>
      </c>
      <c r="B321" s="1" t="s">
        <v>6</v>
      </c>
      <c r="C321" s="3" t="s">
        <v>1</v>
      </c>
      <c r="D321" s="2">
        <v>16865</v>
      </c>
      <c r="E321" s="2">
        <v>310715227</v>
      </c>
      <c r="F321" s="2">
        <v>56429383</v>
      </c>
      <c r="G321" s="2">
        <v>4649268</v>
      </c>
      <c r="H321" s="2">
        <v>1562616</v>
      </c>
      <c r="I321" s="2">
        <f>Tabella2[[#This Row],[Imposta netta       (a)]]+Tabella2[[#This Row],[Addizionale regionale dovuta (b)]]+Tabella2[[#This Row],[Addizionale comunale dovuta (c)]]</f>
        <v>62641267</v>
      </c>
    </row>
    <row r="322" spans="1:9" x14ac:dyDescent="0.25">
      <c r="A322" s="11">
        <v>99020</v>
      </c>
      <c r="B322" s="1" t="s">
        <v>4</v>
      </c>
      <c r="C322" s="3" t="s">
        <v>1</v>
      </c>
      <c r="D322" s="2">
        <v>7461</v>
      </c>
      <c r="E322" s="2">
        <v>129068748</v>
      </c>
      <c r="F322" s="2">
        <v>21296622</v>
      </c>
      <c r="G322" s="2">
        <v>1858753</v>
      </c>
      <c r="H322" s="2">
        <v>641144</v>
      </c>
      <c r="I322" s="2">
        <f>Tabella2[[#This Row],[Imposta netta       (a)]]+Tabella2[[#This Row],[Addizionale regionale dovuta (b)]]+Tabella2[[#This Row],[Addizionale comunale dovuta (c)]]</f>
        <v>23796519</v>
      </c>
    </row>
    <row r="323" spans="1:9" x14ac:dyDescent="0.25">
      <c r="A323" s="11">
        <v>99021</v>
      </c>
      <c r="B323" s="1" t="s">
        <v>25</v>
      </c>
      <c r="C323" s="3" t="s">
        <v>1</v>
      </c>
      <c r="D323" s="2">
        <v>291</v>
      </c>
      <c r="E323" s="2">
        <v>3904570</v>
      </c>
      <c r="F323" s="2">
        <v>522463</v>
      </c>
      <c r="G323" s="2">
        <v>49803</v>
      </c>
      <c r="H323" s="2">
        <v>13234</v>
      </c>
      <c r="I323" s="2">
        <f>Tabella2[[#This Row],[Imposta netta       (a)]]+Tabella2[[#This Row],[Addizionale regionale dovuta (b)]]+Tabella2[[#This Row],[Addizionale comunale dovuta (c)]]</f>
        <v>585500</v>
      </c>
    </row>
    <row r="324" spans="1:9" x14ac:dyDescent="0.25">
      <c r="A324" s="11">
        <v>99022</v>
      </c>
      <c r="B324" s="1" t="s">
        <v>21</v>
      </c>
      <c r="C324" s="3" t="s">
        <v>1</v>
      </c>
      <c r="D324" s="2">
        <v>601</v>
      </c>
      <c r="E324" s="2">
        <v>9634623</v>
      </c>
      <c r="F324" s="2">
        <v>1505071</v>
      </c>
      <c r="G324" s="2">
        <v>136760</v>
      </c>
      <c r="H324" s="2">
        <v>60723</v>
      </c>
      <c r="I324" s="2">
        <f>Tabella2[[#This Row],[Imposta netta       (a)]]+Tabella2[[#This Row],[Addizionale regionale dovuta (b)]]+Tabella2[[#This Row],[Addizionale comunale dovuta (c)]]</f>
        <v>1702554</v>
      </c>
    </row>
    <row r="325" spans="1:9" x14ac:dyDescent="0.25">
      <c r="A325" s="11">
        <v>99023</v>
      </c>
      <c r="B325" s="1" t="s">
        <v>20</v>
      </c>
      <c r="C325" s="3" t="s">
        <v>1</v>
      </c>
      <c r="D325" s="2">
        <v>5352</v>
      </c>
      <c r="E325" s="2">
        <v>95393067</v>
      </c>
      <c r="F325" s="2">
        <v>16410382</v>
      </c>
      <c r="G325" s="2">
        <v>1398480</v>
      </c>
      <c r="H325" s="2">
        <v>612527</v>
      </c>
      <c r="I325" s="2">
        <f>Tabella2[[#This Row],[Imposta netta       (a)]]+Tabella2[[#This Row],[Addizionale regionale dovuta (b)]]+Tabella2[[#This Row],[Addizionale comunale dovuta (c)]]</f>
        <v>18421389</v>
      </c>
    </row>
    <row r="326" spans="1:9" x14ac:dyDescent="0.25">
      <c r="A326" s="11">
        <v>99024</v>
      </c>
      <c r="B326" s="1" t="s">
        <v>14</v>
      </c>
      <c r="C326" s="3" t="s">
        <v>1</v>
      </c>
      <c r="D326" s="2">
        <v>2145</v>
      </c>
      <c r="E326" s="2">
        <v>33258951</v>
      </c>
      <c r="F326" s="2">
        <v>4931019</v>
      </c>
      <c r="G326" s="2">
        <v>462063</v>
      </c>
      <c r="H326" s="2">
        <v>237561</v>
      </c>
      <c r="I326" s="2">
        <f>Tabella2[[#This Row],[Imposta netta       (a)]]+Tabella2[[#This Row],[Addizionale regionale dovuta (b)]]+Tabella2[[#This Row],[Addizionale comunale dovuta (c)]]</f>
        <v>5630643</v>
      </c>
    </row>
    <row r="327" spans="1:9" x14ac:dyDescent="0.25">
      <c r="A327" s="11">
        <v>99025</v>
      </c>
      <c r="B327" s="1" t="s">
        <v>8</v>
      </c>
      <c r="C327" s="3" t="s">
        <v>1</v>
      </c>
      <c r="D327" s="2">
        <v>2199</v>
      </c>
      <c r="E327" s="2">
        <v>33859105</v>
      </c>
      <c r="F327" s="2">
        <v>5460498</v>
      </c>
      <c r="G327" s="2">
        <v>470900</v>
      </c>
      <c r="H327" s="2">
        <v>235394</v>
      </c>
      <c r="I327" s="2">
        <f>Tabella2[[#This Row],[Imposta netta       (a)]]+Tabella2[[#This Row],[Addizionale regionale dovuta (b)]]+Tabella2[[#This Row],[Addizionale comunale dovuta (c)]]</f>
        <v>6166792</v>
      </c>
    </row>
    <row r="328" spans="1:9" x14ac:dyDescent="0.25">
      <c r="A328" s="11">
        <v>99026</v>
      </c>
      <c r="B328" s="1" t="s">
        <v>7</v>
      </c>
      <c r="C328" s="3" t="s">
        <v>1</v>
      </c>
      <c r="D328" s="2">
        <v>1654</v>
      </c>
      <c r="E328" s="2">
        <v>28227599</v>
      </c>
      <c r="F328" s="2">
        <v>4846905</v>
      </c>
      <c r="G328" s="2">
        <v>411370</v>
      </c>
      <c r="H328" s="2">
        <v>206297</v>
      </c>
      <c r="I328" s="2">
        <f>Tabella2[[#This Row],[Imposta netta       (a)]]+Tabella2[[#This Row],[Addizionale regionale dovuta (b)]]+Tabella2[[#This Row],[Addizionale comunale dovuta (c)]]</f>
        <v>5464572</v>
      </c>
    </row>
    <row r="329" spans="1:9" x14ac:dyDescent="0.25">
      <c r="A329" s="11">
        <v>99027</v>
      </c>
      <c r="B329" s="1" t="s">
        <v>5</v>
      </c>
      <c r="C329" s="3" t="s">
        <v>1</v>
      </c>
      <c r="D329" s="2">
        <v>796</v>
      </c>
      <c r="E329" s="2">
        <v>13755359</v>
      </c>
      <c r="F329" s="2">
        <v>2198945</v>
      </c>
      <c r="G329" s="2">
        <v>197650</v>
      </c>
      <c r="H329" s="2">
        <v>64514</v>
      </c>
      <c r="I329" s="2">
        <f>Tabella2[[#This Row],[Imposta netta       (a)]]+Tabella2[[#This Row],[Addizionale regionale dovuta (b)]]+Tabella2[[#This Row],[Addizionale comunale dovuta (c)]]</f>
        <v>2461109</v>
      </c>
    </row>
    <row r="330" spans="1:9" x14ac:dyDescent="0.25">
      <c r="A330" s="11">
        <v>99028</v>
      </c>
      <c r="B330" s="1" t="s">
        <v>3</v>
      </c>
      <c r="C330" s="3" t="s">
        <v>1</v>
      </c>
      <c r="D330" s="2">
        <v>3847</v>
      </c>
      <c r="E330" s="2">
        <v>66780676</v>
      </c>
      <c r="F330" s="2">
        <v>11358915</v>
      </c>
      <c r="G330" s="2">
        <v>978085</v>
      </c>
      <c r="H330" s="2">
        <v>160499</v>
      </c>
      <c r="I330" s="2">
        <f>Tabella2[[#This Row],[Imposta netta       (a)]]+Tabella2[[#This Row],[Addizionale regionale dovuta (b)]]+Tabella2[[#This Row],[Addizionale comunale dovuta (c)]]</f>
        <v>12497499</v>
      </c>
    </row>
    <row r="331" spans="1:9" x14ac:dyDescent="0.25">
      <c r="A331" s="11">
        <v>99029</v>
      </c>
      <c r="B331" s="1" t="s">
        <v>2</v>
      </c>
      <c r="C331" s="3" t="s">
        <v>1</v>
      </c>
      <c r="D331" s="2">
        <v>4888</v>
      </c>
      <c r="E331" s="2">
        <v>78084400</v>
      </c>
      <c r="F331" s="2">
        <v>12358703</v>
      </c>
      <c r="G331" s="2">
        <v>1112184</v>
      </c>
      <c r="H331" s="2">
        <v>67349</v>
      </c>
      <c r="I331" s="2">
        <f>Tabella2[[#This Row],[Imposta netta       (a)]]+Tabella2[[#This Row],[Addizionale regionale dovuta (b)]]+Tabella2[[#This Row],[Addizionale comunale dovuta (c)]]</f>
        <v>13538236</v>
      </c>
    </row>
    <row r="332" spans="1:9" x14ac:dyDescent="0.25">
      <c r="A332" s="12" t="s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C85A-04AC-4B0B-A47D-EC4B3BB015B6}">
  <dimension ref="A1:G332"/>
  <sheetViews>
    <sheetView workbookViewId="0"/>
  </sheetViews>
  <sheetFormatPr defaultColWidth="9.140625" defaultRowHeight="15" x14ac:dyDescent="0.25"/>
  <cols>
    <col min="1" max="1" width="21.28515625" style="3" customWidth="1"/>
    <col min="2" max="2" width="27.5703125" style="1" customWidth="1"/>
    <col min="3" max="3" width="15.85546875" style="3" customWidth="1"/>
    <col min="4" max="4" width="21.42578125" style="2" customWidth="1"/>
    <col min="5" max="5" width="27.85546875" style="2" customWidth="1"/>
    <col min="6" max="6" width="25.42578125" style="2" customWidth="1"/>
    <col min="7" max="7" width="25.85546875" style="2" customWidth="1"/>
    <col min="8" max="16384" width="9.140625" style="1"/>
  </cols>
  <sheetData>
    <row r="1" spans="1:7" s="8" customFormat="1" x14ac:dyDescent="0.25">
      <c r="A1" s="8" t="s">
        <v>350</v>
      </c>
      <c r="G1" s="9"/>
    </row>
    <row r="3" spans="1:7" s="5" customFormat="1" x14ac:dyDescent="0.25">
      <c r="A3" s="10" t="s">
        <v>342</v>
      </c>
      <c r="B3" s="7" t="s">
        <v>341</v>
      </c>
      <c r="C3" s="7" t="s">
        <v>340</v>
      </c>
      <c r="D3" s="6" t="s">
        <v>339</v>
      </c>
      <c r="E3" s="6" t="s">
        <v>345</v>
      </c>
      <c r="F3" s="6" t="s">
        <v>344</v>
      </c>
      <c r="G3" s="6" t="s">
        <v>343</v>
      </c>
    </row>
    <row r="4" spans="1:7" x14ac:dyDescent="0.25">
      <c r="A4" s="11">
        <v>33001</v>
      </c>
      <c r="B4" s="1" t="s">
        <v>179</v>
      </c>
      <c r="C4" s="3" t="s">
        <v>133</v>
      </c>
      <c r="D4" s="2">
        <v>1549</v>
      </c>
      <c r="E4" s="2">
        <f>Tabella2[[#This Row],[Reddito imponibile]]/Tabella2[[#This Row],[Numero contribuenti]]</f>
        <v>20784.920593931569</v>
      </c>
      <c r="F4" s="2">
        <f>Tabella2[[#This Row],[Imposta netta       (a)]]/Tabella2[[#This Row],[Numero contribuenti]]</f>
        <v>4203.6791478373143</v>
      </c>
      <c r="G4" s="2">
        <f>Tabella2[[#This Row],[Carico fiscale      (a)+(b)+(c)]]/Tabella2[[#This Row],[Numero contribuenti]]</f>
        <v>4648.753389283409</v>
      </c>
    </row>
    <row r="5" spans="1:7" x14ac:dyDescent="0.25">
      <c r="A5" s="11">
        <v>33002</v>
      </c>
      <c r="B5" s="1" t="s">
        <v>178</v>
      </c>
      <c r="C5" s="3" t="s">
        <v>133</v>
      </c>
      <c r="D5" s="2">
        <v>3645</v>
      </c>
      <c r="E5" s="2">
        <f>Tabella2[[#This Row],[Reddito imponibile]]/Tabella2[[#This Row],[Numero contribuenti]]</f>
        <v>20965.303703703703</v>
      </c>
      <c r="F5" s="2">
        <f>Tabella2[[#This Row],[Imposta netta       (a)]]/Tabella2[[#This Row],[Numero contribuenti]]</f>
        <v>4168.5840877914952</v>
      </c>
      <c r="G5" s="2">
        <f>Tabella2[[#This Row],[Carico fiscale      (a)+(b)+(c)]]/Tabella2[[#This Row],[Numero contribuenti]]</f>
        <v>4642.5860082304525</v>
      </c>
    </row>
    <row r="6" spans="1:7" x14ac:dyDescent="0.25">
      <c r="A6" s="11">
        <v>33003</v>
      </c>
      <c r="B6" s="1" t="s">
        <v>177</v>
      </c>
      <c r="C6" s="3" t="s">
        <v>133</v>
      </c>
      <c r="D6" s="2">
        <v>747</v>
      </c>
      <c r="E6" s="2">
        <f>Tabella2[[#This Row],[Reddito imponibile]]/Tabella2[[#This Row],[Numero contribuenti]]</f>
        <v>18628.362784471217</v>
      </c>
      <c r="F6" s="2">
        <f>Tabella2[[#This Row],[Imposta netta       (a)]]/Tabella2[[#This Row],[Numero contribuenti]]</f>
        <v>3445.3668005354752</v>
      </c>
      <c r="G6" s="2">
        <f>Tabella2[[#This Row],[Carico fiscale      (a)+(b)+(c)]]/Tabella2[[#This Row],[Numero contribuenti]]</f>
        <v>3851.4939759036147</v>
      </c>
    </row>
    <row r="7" spans="1:7" x14ac:dyDescent="0.25">
      <c r="A7" s="11">
        <v>33004</v>
      </c>
      <c r="B7" s="1" t="s">
        <v>176</v>
      </c>
      <c r="C7" s="3" t="s">
        <v>133</v>
      </c>
      <c r="D7" s="2">
        <v>2232</v>
      </c>
      <c r="E7" s="2">
        <f>Tabella2[[#This Row],[Reddito imponibile]]/Tabella2[[#This Row],[Numero contribuenti]]</f>
        <v>17876.754032258064</v>
      </c>
      <c r="F7" s="2">
        <f>Tabella2[[#This Row],[Imposta netta       (a)]]/Tabella2[[#This Row],[Numero contribuenti]]</f>
        <v>3382.0483870967741</v>
      </c>
      <c r="G7" s="2">
        <f>Tabella2[[#This Row],[Carico fiscale      (a)+(b)+(c)]]/Tabella2[[#This Row],[Numero contribuenti]]</f>
        <v>3753.1460573476702</v>
      </c>
    </row>
    <row r="8" spans="1:7" x14ac:dyDescent="0.25">
      <c r="A8" s="11">
        <v>33005</v>
      </c>
      <c r="B8" s="1" t="s">
        <v>175</v>
      </c>
      <c r="C8" s="3" t="s">
        <v>133</v>
      </c>
      <c r="D8" s="2">
        <v>2908</v>
      </c>
      <c r="E8" s="2">
        <f>Tabella2[[#This Row],[Reddito imponibile]]/Tabella2[[#This Row],[Numero contribuenti]]</f>
        <v>19739.211829436037</v>
      </c>
      <c r="F8" s="2">
        <f>Tabella2[[#This Row],[Imposta netta       (a)]]/Tabella2[[#This Row],[Numero contribuenti]]</f>
        <v>3921.3762035763411</v>
      </c>
      <c r="G8" s="2">
        <f>Tabella2[[#This Row],[Carico fiscale      (a)+(b)+(c)]]/Tabella2[[#This Row],[Numero contribuenti]]</f>
        <v>4372.7592847317746</v>
      </c>
    </row>
    <row r="9" spans="1:7" x14ac:dyDescent="0.25">
      <c r="A9" s="11">
        <v>33006</v>
      </c>
      <c r="B9" s="1" t="s">
        <v>174</v>
      </c>
      <c r="C9" s="3" t="s">
        <v>133</v>
      </c>
      <c r="D9" s="2">
        <v>6065</v>
      </c>
      <c r="E9" s="2">
        <f>Tabella2[[#This Row],[Reddito imponibile]]/Tabella2[[#This Row],[Numero contribuenti]]</f>
        <v>20364.760593569663</v>
      </c>
      <c r="F9" s="2">
        <f>Tabella2[[#This Row],[Imposta netta       (a)]]/Tabella2[[#This Row],[Numero contribuenti]]</f>
        <v>3958.0179719703215</v>
      </c>
      <c r="G9" s="2">
        <f>Tabella2[[#This Row],[Carico fiscale      (a)+(b)+(c)]]/Tabella2[[#This Row],[Numero contribuenti]]</f>
        <v>4423.7719703215171</v>
      </c>
    </row>
    <row r="10" spans="1:7" x14ac:dyDescent="0.25">
      <c r="A10" s="11">
        <v>33007</v>
      </c>
      <c r="B10" s="1" t="s">
        <v>173</v>
      </c>
      <c r="C10" s="3" t="s">
        <v>133</v>
      </c>
      <c r="D10" s="2">
        <v>4431</v>
      </c>
      <c r="E10" s="2">
        <f>Tabella2[[#This Row],[Reddito imponibile]]/Tabella2[[#This Row],[Numero contribuenti]]</f>
        <v>21224.935906115999</v>
      </c>
      <c r="F10" s="2">
        <f>Tabella2[[#This Row],[Imposta netta       (a)]]/Tabella2[[#This Row],[Numero contribuenti]]</f>
        <v>4276.6738885127506</v>
      </c>
      <c r="G10" s="2">
        <f>Tabella2[[#This Row],[Carico fiscale      (a)+(b)+(c)]]/Tabella2[[#This Row],[Numero contribuenti]]</f>
        <v>4764.2369668246447</v>
      </c>
    </row>
    <row r="11" spans="1:7" x14ac:dyDescent="0.25">
      <c r="A11" s="11">
        <v>33008</v>
      </c>
      <c r="B11" s="1" t="s">
        <v>172</v>
      </c>
      <c r="C11" s="3" t="s">
        <v>133</v>
      </c>
      <c r="D11" s="2">
        <v>1854</v>
      </c>
      <c r="E11" s="2">
        <f>Tabella2[[#This Row],[Reddito imponibile]]/Tabella2[[#This Row],[Numero contribuenti]]</f>
        <v>21243.60625674218</v>
      </c>
      <c r="F11" s="2">
        <f>Tabella2[[#This Row],[Imposta netta       (a)]]/Tabella2[[#This Row],[Numero contribuenti]]</f>
        <v>4273.7006472491912</v>
      </c>
      <c r="G11" s="2">
        <f>Tabella2[[#This Row],[Carico fiscale      (a)+(b)+(c)]]/Tabella2[[#This Row],[Numero contribuenti]]</f>
        <v>4763.0361380798277</v>
      </c>
    </row>
    <row r="12" spans="1:7" x14ac:dyDescent="0.25">
      <c r="A12" s="11">
        <v>33010</v>
      </c>
      <c r="B12" s="1" t="s">
        <v>171</v>
      </c>
      <c r="C12" s="3" t="s">
        <v>133</v>
      </c>
      <c r="D12" s="2">
        <v>3601</v>
      </c>
      <c r="E12" s="2">
        <f>Tabella2[[#This Row],[Reddito imponibile]]/Tabella2[[#This Row],[Numero contribuenti]]</f>
        <v>20174.342127186894</v>
      </c>
      <c r="F12" s="2">
        <f>Tabella2[[#This Row],[Imposta netta       (a)]]/Tabella2[[#This Row],[Numero contribuenti]]</f>
        <v>3804.5928908636488</v>
      </c>
      <c r="G12" s="2">
        <f>Tabella2[[#This Row],[Carico fiscale      (a)+(b)+(c)]]/Tabella2[[#This Row],[Numero contribuenti]]</f>
        <v>4118.7903360177725</v>
      </c>
    </row>
    <row r="13" spans="1:7" x14ac:dyDescent="0.25">
      <c r="A13" s="11">
        <v>33011</v>
      </c>
      <c r="B13" s="1" t="s">
        <v>170</v>
      </c>
      <c r="C13" s="3" t="s">
        <v>133</v>
      </c>
      <c r="D13" s="2">
        <v>5838</v>
      </c>
      <c r="E13" s="2">
        <f>Tabella2[[#This Row],[Reddito imponibile]]/Tabella2[[#This Row],[Numero contribuenti]]</f>
        <v>20700.657588215141</v>
      </c>
      <c r="F13" s="2">
        <f>Tabella2[[#This Row],[Imposta netta       (a)]]/Tabella2[[#This Row],[Numero contribuenti]]</f>
        <v>4087.3323055841042</v>
      </c>
      <c r="G13" s="2">
        <f>Tabella2[[#This Row],[Carico fiscale      (a)+(b)+(c)]]/Tabella2[[#This Row],[Numero contribuenti]]</f>
        <v>4547.5786228160332</v>
      </c>
    </row>
    <row r="14" spans="1:7" x14ac:dyDescent="0.25">
      <c r="A14" s="11">
        <v>33012</v>
      </c>
      <c r="B14" s="1" t="s">
        <v>169</v>
      </c>
      <c r="C14" s="3" t="s">
        <v>133</v>
      </c>
      <c r="D14" s="2">
        <v>3679</v>
      </c>
      <c r="E14" s="2">
        <f>Tabella2[[#This Row],[Reddito imponibile]]/Tabella2[[#This Row],[Numero contribuenti]]</f>
        <v>21411.510464800216</v>
      </c>
      <c r="F14" s="2">
        <f>Tabella2[[#This Row],[Imposta netta       (a)]]/Tabella2[[#This Row],[Numero contribuenti]]</f>
        <v>4437.8831204131557</v>
      </c>
      <c r="G14" s="2">
        <f>Tabella2[[#This Row],[Carico fiscale      (a)+(b)+(c)]]/Tabella2[[#This Row],[Numero contribuenti]]</f>
        <v>4935.989127480294</v>
      </c>
    </row>
    <row r="15" spans="1:7" x14ac:dyDescent="0.25">
      <c r="A15" s="11">
        <v>33013</v>
      </c>
      <c r="B15" s="1" t="s">
        <v>168</v>
      </c>
      <c r="C15" s="3" t="s">
        <v>133</v>
      </c>
      <c r="D15" s="2">
        <v>10416</v>
      </c>
      <c r="E15" s="2">
        <f>Tabella2[[#This Row],[Reddito imponibile]]/Tabella2[[#This Row],[Numero contribuenti]]</f>
        <v>20930.324692780338</v>
      </c>
      <c r="F15" s="2">
        <f>Tabella2[[#This Row],[Imposta netta       (a)]]/Tabella2[[#This Row],[Numero contribuenti]]</f>
        <v>4105.0952380952385</v>
      </c>
      <c r="G15" s="2">
        <f>Tabella2[[#This Row],[Carico fiscale      (a)+(b)+(c)]]/Tabella2[[#This Row],[Numero contribuenti]]</f>
        <v>4557.5627880184329</v>
      </c>
    </row>
    <row r="16" spans="1:7" x14ac:dyDescent="0.25">
      <c r="A16" s="11">
        <v>33014</v>
      </c>
      <c r="B16" s="1" t="s">
        <v>167</v>
      </c>
      <c r="C16" s="3" t="s">
        <v>133</v>
      </c>
      <c r="D16" s="2">
        <v>4063</v>
      </c>
      <c r="E16" s="2">
        <f>Tabella2[[#This Row],[Reddito imponibile]]/Tabella2[[#This Row],[Numero contribuenti]]</f>
        <v>20917.197144966773</v>
      </c>
      <c r="F16" s="2">
        <f>Tabella2[[#This Row],[Imposta netta       (a)]]/Tabella2[[#This Row],[Numero contribuenti]]</f>
        <v>4103.294856017721</v>
      </c>
      <c r="G16" s="2">
        <f>Tabella2[[#This Row],[Carico fiscale      (a)+(b)+(c)]]/Tabella2[[#This Row],[Numero contribuenti]]</f>
        <v>4546.0617770120598</v>
      </c>
    </row>
    <row r="17" spans="1:7" x14ac:dyDescent="0.25">
      <c r="A17" s="11">
        <v>33015</v>
      </c>
      <c r="B17" s="1" t="s">
        <v>166</v>
      </c>
      <c r="C17" s="3" t="s">
        <v>133</v>
      </c>
      <c r="D17" s="2">
        <v>98</v>
      </c>
      <c r="E17" s="2">
        <f>Tabella2[[#This Row],[Reddito imponibile]]/Tabella2[[#This Row],[Numero contribuenti]]</f>
        <v>18099.234693877552</v>
      </c>
      <c r="F17" s="2">
        <f>Tabella2[[#This Row],[Imposta netta       (a)]]/Tabella2[[#This Row],[Numero contribuenti]]</f>
        <v>3305.3571428571427</v>
      </c>
      <c r="G17" s="2">
        <f>Tabella2[[#This Row],[Carico fiscale      (a)+(b)+(c)]]/Tabella2[[#This Row],[Numero contribuenti]]</f>
        <v>3685.8571428571427</v>
      </c>
    </row>
    <row r="18" spans="1:7" x14ac:dyDescent="0.25">
      <c r="A18" s="11">
        <v>33016</v>
      </c>
      <c r="B18" s="1" t="s">
        <v>165</v>
      </c>
      <c r="C18" s="3" t="s">
        <v>133</v>
      </c>
      <c r="D18" s="2">
        <v>719</v>
      </c>
      <c r="E18" s="2">
        <f>Tabella2[[#This Row],[Reddito imponibile]]/Tabella2[[#This Row],[Numero contribuenti]]</f>
        <v>18040.842837273991</v>
      </c>
      <c r="F18" s="2">
        <f>Tabella2[[#This Row],[Imposta netta       (a)]]/Tabella2[[#This Row],[Numero contribuenti]]</f>
        <v>3317.7009735744091</v>
      </c>
      <c r="G18" s="2">
        <f>Tabella2[[#This Row],[Carico fiscale      (a)+(b)+(c)]]/Tabella2[[#This Row],[Numero contribuenti]]</f>
        <v>3704.1655076495131</v>
      </c>
    </row>
    <row r="19" spans="1:7" x14ac:dyDescent="0.25">
      <c r="A19" s="11">
        <v>33017</v>
      </c>
      <c r="B19" s="1" t="s">
        <v>164</v>
      </c>
      <c r="C19" s="3" t="s">
        <v>133</v>
      </c>
      <c r="D19" s="2">
        <v>478</v>
      </c>
      <c r="E19" s="2">
        <f>Tabella2[[#This Row],[Reddito imponibile]]/Tabella2[[#This Row],[Numero contribuenti]]</f>
        <v>16620.99790794979</v>
      </c>
      <c r="F19" s="2">
        <f>Tabella2[[#This Row],[Imposta netta       (a)]]/Tabella2[[#This Row],[Numero contribuenti]]</f>
        <v>2875.3451882845188</v>
      </c>
      <c r="G19" s="2">
        <f>Tabella2[[#This Row],[Carico fiscale      (a)+(b)+(c)]]/Tabella2[[#This Row],[Numero contribuenti]]</f>
        <v>3236.6527196652719</v>
      </c>
    </row>
    <row r="20" spans="1:7" x14ac:dyDescent="0.25">
      <c r="A20" s="11">
        <v>33018</v>
      </c>
      <c r="B20" s="1" t="s">
        <v>163</v>
      </c>
      <c r="C20" s="3" t="s">
        <v>133</v>
      </c>
      <c r="D20" s="2">
        <v>3431</v>
      </c>
      <c r="E20" s="2">
        <f>Tabella2[[#This Row],[Reddito imponibile]]/Tabella2[[#This Row],[Numero contribuenti]]</f>
        <v>20300.42582337511</v>
      </c>
      <c r="F20" s="2">
        <f>Tabella2[[#This Row],[Imposta netta       (a)]]/Tabella2[[#This Row],[Numero contribuenti]]</f>
        <v>3917.4039638589334</v>
      </c>
      <c r="G20" s="2">
        <f>Tabella2[[#This Row],[Carico fiscale      (a)+(b)+(c)]]/Tabella2[[#This Row],[Numero contribuenti]]</f>
        <v>4358.0612066452932</v>
      </c>
    </row>
    <row r="21" spans="1:7" x14ac:dyDescent="0.25">
      <c r="A21" s="11">
        <v>33019</v>
      </c>
      <c r="B21" s="1" t="s">
        <v>162</v>
      </c>
      <c r="C21" s="3" t="s">
        <v>133</v>
      </c>
      <c r="D21" s="2">
        <v>1113</v>
      </c>
      <c r="E21" s="2">
        <f>Tabella2[[#This Row],[Reddito imponibile]]/Tabella2[[#This Row],[Numero contribuenti]]</f>
        <v>14578.271338724169</v>
      </c>
      <c r="F21" s="2">
        <f>Tabella2[[#This Row],[Imposta netta       (a)]]/Tabella2[[#This Row],[Numero contribuenti]]</f>
        <v>2441.1545372866126</v>
      </c>
      <c r="G21" s="2">
        <f>Tabella2[[#This Row],[Carico fiscale      (a)+(b)+(c)]]/Tabella2[[#This Row],[Numero contribuenti]]</f>
        <v>2744.7780772686433</v>
      </c>
    </row>
    <row r="22" spans="1:7" x14ac:dyDescent="0.25">
      <c r="A22" s="11">
        <v>33020</v>
      </c>
      <c r="B22" s="1" t="s">
        <v>161</v>
      </c>
      <c r="C22" s="3" t="s">
        <v>133</v>
      </c>
      <c r="D22" s="2">
        <v>1109</v>
      </c>
      <c r="E22" s="2">
        <f>Tabella2[[#This Row],[Reddito imponibile]]/Tabella2[[#This Row],[Numero contribuenti]]</f>
        <v>16582.945897204689</v>
      </c>
      <c r="F22" s="2">
        <f>Tabella2[[#This Row],[Imposta netta       (a)]]/Tabella2[[#This Row],[Numero contribuenti]]</f>
        <v>3039.4247069431922</v>
      </c>
      <c r="G22" s="2">
        <f>Tabella2[[#This Row],[Carico fiscale      (a)+(b)+(c)]]/Tabella2[[#This Row],[Numero contribuenti]]</f>
        <v>3348.1433724075746</v>
      </c>
    </row>
    <row r="23" spans="1:7" x14ac:dyDescent="0.25">
      <c r="A23" s="11">
        <v>33021</v>
      </c>
      <c r="B23" s="1" t="s">
        <v>160</v>
      </c>
      <c r="C23" s="3" t="s">
        <v>133</v>
      </c>
      <c r="D23" s="2">
        <v>11324</v>
      </c>
      <c r="E23" s="2">
        <f>Tabella2[[#This Row],[Reddito imponibile]]/Tabella2[[#This Row],[Numero contribuenti]]</f>
        <v>21667.473772518544</v>
      </c>
      <c r="F23" s="2">
        <f>Tabella2[[#This Row],[Imposta netta       (a)]]/Tabella2[[#This Row],[Numero contribuenti]]</f>
        <v>4334.6300777110564</v>
      </c>
      <c r="G23" s="2">
        <f>Tabella2[[#This Row],[Carico fiscale      (a)+(b)+(c)]]/Tabella2[[#This Row],[Numero contribuenti]]</f>
        <v>4795.413104909926</v>
      </c>
    </row>
    <row r="24" spans="1:7" x14ac:dyDescent="0.25">
      <c r="A24" s="11">
        <v>33022</v>
      </c>
      <c r="B24" s="1" t="s">
        <v>159</v>
      </c>
      <c r="C24" s="3" t="s">
        <v>133</v>
      </c>
      <c r="D24" s="2">
        <v>1688</v>
      </c>
      <c r="E24" s="2">
        <f>Tabella2[[#This Row],[Reddito imponibile]]/Tabella2[[#This Row],[Numero contribuenti]]</f>
        <v>26263.720379146918</v>
      </c>
      <c r="F24" s="2">
        <f>Tabella2[[#This Row],[Imposta netta       (a)]]/Tabella2[[#This Row],[Numero contribuenti]]</f>
        <v>6264.3548578199052</v>
      </c>
      <c r="G24" s="2">
        <f>Tabella2[[#This Row],[Carico fiscale      (a)+(b)+(c)]]/Tabella2[[#This Row],[Numero contribuenti]]</f>
        <v>6857.25</v>
      </c>
    </row>
    <row r="25" spans="1:7" x14ac:dyDescent="0.25">
      <c r="A25" s="11">
        <v>33023</v>
      </c>
      <c r="B25" s="1" t="s">
        <v>158</v>
      </c>
      <c r="C25" s="3" t="s">
        <v>133</v>
      </c>
      <c r="D25" s="2">
        <v>4325</v>
      </c>
      <c r="E25" s="2">
        <f>Tabella2[[#This Row],[Reddito imponibile]]/Tabella2[[#This Row],[Numero contribuenti]]</f>
        <v>24013.214335260116</v>
      </c>
      <c r="F25" s="2">
        <f>Tabella2[[#This Row],[Imposta netta       (a)]]/Tabella2[[#This Row],[Numero contribuenti]]</f>
        <v>5134.5040462427742</v>
      </c>
      <c r="G25" s="2">
        <f>Tabella2[[#This Row],[Carico fiscale      (a)+(b)+(c)]]/Tabella2[[#This Row],[Numero contribuenti]]</f>
        <v>5677.8823121387286</v>
      </c>
    </row>
    <row r="26" spans="1:7" x14ac:dyDescent="0.25">
      <c r="A26" s="11">
        <v>33024</v>
      </c>
      <c r="B26" s="1" t="s">
        <v>157</v>
      </c>
      <c r="C26" s="3" t="s">
        <v>133</v>
      </c>
      <c r="D26" s="2">
        <v>3338</v>
      </c>
      <c r="E26" s="2">
        <f>Tabella2[[#This Row],[Reddito imponibile]]/Tabella2[[#This Row],[Numero contribuenti]]</f>
        <v>21254.185440383462</v>
      </c>
      <c r="F26" s="2">
        <f>Tabella2[[#This Row],[Imposta netta       (a)]]/Tabella2[[#This Row],[Numero contribuenti]]</f>
        <v>4124.467645296585</v>
      </c>
      <c r="G26" s="2">
        <f>Tabella2[[#This Row],[Carico fiscale      (a)+(b)+(c)]]/Tabella2[[#This Row],[Numero contribuenti]]</f>
        <v>4574.8729778310362</v>
      </c>
    </row>
    <row r="27" spans="1:7" x14ac:dyDescent="0.25">
      <c r="A27" s="11">
        <v>33025</v>
      </c>
      <c r="B27" s="1" t="s">
        <v>156</v>
      </c>
      <c r="C27" s="3" t="s">
        <v>133</v>
      </c>
      <c r="D27" s="2">
        <v>1789</v>
      </c>
      <c r="E27" s="2">
        <f>Tabella2[[#This Row],[Reddito imponibile]]/Tabella2[[#This Row],[Numero contribuenti]]</f>
        <v>17620.332588038011</v>
      </c>
      <c r="F27" s="2">
        <f>Tabella2[[#This Row],[Imposta netta       (a)]]/Tabella2[[#This Row],[Numero contribuenti]]</f>
        <v>3168.8155394074902</v>
      </c>
      <c r="G27" s="2">
        <f>Tabella2[[#This Row],[Carico fiscale      (a)+(b)+(c)]]/Tabella2[[#This Row],[Numero contribuenti]]</f>
        <v>3511.558971492454</v>
      </c>
    </row>
    <row r="28" spans="1:7" x14ac:dyDescent="0.25">
      <c r="A28" s="11">
        <v>33026</v>
      </c>
      <c r="B28" s="1" t="s">
        <v>155</v>
      </c>
      <c r="C28" s="3" t="s">
        <v>133</v>
      </c>
      <c r="D28" s="2">
        <v>3103</v>
      </c>
      <c r="E28" s="2">
        <f>Tabella2[[#This Row],[Reddito imponibile]]/Tabella2[[#This Row],[Numero contribuenti]]</f>
        <v>19042.326780534968</v>
      </c>
      <c r="F28" s="2">
        <f>Tabella2[[#This Row],[Imposta netta       (a)]]/Tabella2[[#This Row],[Numero contribuenti]]</f>
        <v>3703.8224299065419</v>
      </c>
      <c r="G28" s="2">
        <f>Tabella2[[#This Row],[Carico fiscale      (a)+(b)+(c)]]/Tabella2[[#This Row],[Numero contribuenti]]</f>
        <v>4139.2143087334834</v>
      </c>
    </row>
    <row r="29" spans="1:7" x14ac:dyDescent="0.25">
      <c r="A29" s="11">
        <v>33027</v>
      </c>
      <c r="B29" s="1" t="s">
        <v>154</v>
      </c>
      <c r="C29" s="3" t="s">
        <v>133</v>
      </c>
      <c r="D29" s="2">
        <v>4080</v>
      </c>
      <c r="E29" s="2">
        <f>Tabella2[[#This Row],[Reddito imponibile]]/Tabella2[[#This Row],[Numero contribuenti]]</f>
        <v>19851.827941176471</v>
      </c>
      <c r="F29" s="2">
        <f>Tabella2[[#This Row],[Imposta netta       (a)]]/Tabella2[[#This Row],[Numero contribuenti]]</f>
        <v>3717.6203431372551</v>
      </c>
      <c r="G29" s="2">
        <f>Tabella2[[#This Row],[Carico fiscale      (a)+(b)+(c)]]/Tabella2[[#This Row],[Numero contribuenti]]</f>
        <v>4109.4553921568631</v>
      </c>
    </row>
    <row r="30" spans="1:7" x14ac:dyDescent="0.25">
      <c r="A30" s="11">
        <v>33028</v>
      </c>
      <c r="B30" s="1" t="s">
        <v>153</v>
      </c>
      <c r="C30" s="3" t="s">
        <v>133</v>
      </c>
      <c r="D30" s="2">
        <v>1016</v>
      </c>
      <c r="E30" s="2">
        <f>Tabella2[[#This Row],[Reddito imponibile]]/Tabella2[[#This Row],[Numero contribuenti]]</f>
        <v>14042.318897637795</v>
      </c>
      <c r="F30" s="2">
        <f>Tabella2[[#This Row],[Imposta netta       (a)]]/Tabella2[[#This Row],[Numero contribuenti]]</f>
        <v>2420.6496062992128</v>
      </c>
      <c r="G30" s="2">
        <f>Tabella2[[#This Row],[Carico fiscale      (a)+(b)+(c)]]/Tabella2[[#This Row],[Numero contribuenti]]</f>
        <v>2721.4832677165355</v>
      </c>
    </row>
    <row r="31" spans="1:7" x14ac:dyDescent="0.25">
      <c r="A31" s="11">
        <v>33030</v>
      </c>
      <c r="B31" s="1" t="s">
        <v>152</v>
      </c>
      <c r="C31" s="3" t="s">
        <v>133</v>
      </c>
      <c r="D31" s="2">
        <v>407</v>
      </c>
      <c r="E31" s="2">
        <f>Tabella2[[#This Row],[Reddito imponibile]]/Tabella2[[#This Row],[Numero contribuenti]]</f>
        <v>17001.036855036855</v>
      </c>
      <c r="F31" s="2">
        <f>Tabella2[[#This Row],[Imposta netta       (a)]]/Tabella2[[#This Row],[Numero contribuenti]]</f>
        <v>3093.1670761670762</v>
      </c>
      <c r="G31" s="2">
        <f>Tabella2[[#This Row],[Carico fiscale      (a)+(b)+(c)]]/Tabella2[[#This Row],[Numero contribuenti]]</f>
        <v>3380.8968058968057</v>
      </c>
    </row>
    <row r="32" spans="1:7" x14ac:dyDescent="0.25">
      <c r="A32" s="11">
        <v>33032</v>
      </c>
      <c r="B32" s="1" t="s">
        <v>151</v>
      </c>
      <c r="C32" s="3" t="s">
        <v>133</v>
      </c>
      <c r="D32" s="2">
        <v>77762</v>
      </c>
      <c r="E32" s="2">
        <f>Tabella2[[#This Row],[Reddito imponibile]]/Tabella2[[#This Row],[Numero contribuenti]]</f>
        <v>23713.363776651837</v>
      </c>
      <c r="F32" s="2">
        <f>Tabella2[[#This Row],[Imposta netta       (a)]]/Tabella2[[#This Row],[Numero contribuenti]]</f>
        <v>5104.8425580617786</v>
      </c>
      <c r="G32" s="2">
        <f>Tabella2[[#This Row],[Carico fiscale      (a)+(b)+(c)]]/Tabella2[[#This Row],[Numero contribuenti]]</f>
        <v>5605.0618811244567</v>
      </c>
    </row>
    <row r="33" spans="1:7" x14ac:dyDescent="0.25">
      <c r="A33" s="11">
        <v>33033</v>
      </c>
      <c r="B33" s="1" t="s">
        <v>150</v>
      </c>
      <c r="C33" s="3" t="s">
        <v>133</v>
      </c>
      <c r="D33" s="2">
        <v>1775</v>
      </c>
      <c r="E33" s="2">
        <f>Tabella2[[#This Row],[Reddito imponibile]]/Tabella2[[#This Row],[Numero contribuenti]]</f>
        <v>19049.337464788732</v>
      </c>
      <c r="F33" s="2">
        <f>Tabella2[[#This Row],[Imposta netta       (a)]]/Tabella2[[#This Row],[Numero contribuenti]]</f>
        <v>3826.6743661971832</v>
      </c>
      <c r="G33" s="2">
        <f>Tabella2[[#This Row],[Carico fiscale      (a)+(b)+(c)]]/Tabella2[[#This Row],[Numero contribuenti]]</f>
        <v>4243.628169014085</v>
      </c>
    </row>
    <row r="34" spans="1:7" x14ac:dyDescent="0.25">
      <c r="A34" s="11">
        <v>33034</v>
      </c>
      <c r="B34" s="1" t="s">
        <v>149</v>
      </c>
      <c r="C34" s="3" t="s">
        <v>133</v>
      </c>
      <c r="D34" s="2">
        <v>477</v>
      </c>
      <c r="E34" s="2">
        <f>Tabella2[[#This Row],[Reddito imponibile]]/Tabella2[[#This Row],[Numero contribuenti]]</f>
        <v>19137.823899371069</v>
      </c>
      <c r="F34" s="2">
        <f>Tabella2[[#This Row],[Imposta netta       (a)]]/Tabella2[[#This Row],[Numero contribuenti]]</f>
        <v>3984.5534591194969</v>
      </c>
      <c r="G34" s="2">
        <f>Tabella2[[#This Row],[Carico fiscale      (a)+(b)+(c)]]/Tabella2[[#This Row],[Numero contribuenti]]</f>
        <v>4416.3731656184482</v>
      </c>
    </row>
    <row r="35" spans="1:7" x14ac:dyDescent="0.25">
      <c r="A35" s="11">
        <v>33035</v>
      </c>
      <c r="B35" s="1" t="s">
        <v>148</v>
      </c>
      <c r="C35" s="3" t="s">
        <v>133</v>
      </c>
      <c r="D35" s="2">
        <v>6986</v>
      </c>
      <c r="E35" s="2">
        <f>Tabella2[[#This Row],[Reddito imponibile]]/Tabella2[[#This Row],[Numero contribuenti]]</f>
        <v>21859.340681362726</v>
      </c>
      <c r="F35" s="2">
        <f>Tabella2[[#This Row],[Imposta netta       (a)]]/Tabella2[[#This Row],[Numero contribuenti]]</f>
        <v>4403.991983967936</v>
      </c>
      <c r="G35" s="2">
        <f>Tabella2[[#This Row],[Carico fiscale      (a)+(b)+(c)]]/Tabella2[[#This Row],[Numero contribuenti]]</f>
        <v>4813.465073003149</v>
      </c>
    </row>
    <row r="36" spans="1:7" x14ac:dyDescent="0.25">
      <c r="A36" s="11">
        <v>33036</v>
      </c>
      <c r="B36" s="1" t="s">
        <v>146</v>
      </c>
      <c r="C36" s="3" t="s">
        <v>133</v>
      </c>
      <c r="D36" s="2">
        <v>3647</v>
      </c>
      <c r="E36" s="2">
        <f>Tabella2[[#This Row],[Reddito imponibile]]/Tabella2[[#This Row],[Numero contribuenti]]</f>
        <v>20425.242665204278</v>
      </c>
      <c r="F36" s="2">
        <f>Tabella2[[#This Row],[Imposta netta       (a)]]/Tabella2[[#This Row],[Numero contribuenti]]</f>
        <v>3989.3051823416508</v>
      </c>
      <c r="G36" s="2">
        <f>Tabella2[[#This Row],[Carico fiscale      (a)+(b)+(c)]]/Tabella2[[#This Row],[Numero contribuenti]]</f>
        <v>4419.4219906772687</v>
      </c>
    </row>
    <row r="37" spans="1:7" x14ac:dyDescent="0.25">
      <c r="A37" s="11">
        <v>33037</v>
      </c>
      <c r="B37" s="1" t="s">
        <v>145</v>
      </c>
      <c r="C37" s="3" t="s">
        <v>133</v>
      </c>
      <c r="D37" s="2">
        <v>4871</v>
      </c>
      <c r="E37" s="2">
        <f>Tabella2[[#This Row],[Reddito imponibile]]/Tabella2[[#This Row],[Numero contribuenti]]</f>
        <v>21472.642373229315</v>
      </c>
      <c r="F37" s="2">
        <f>Tabella2[[#This Row],[Imposta netta       (a)]]/Tabella2[[#This Row],[Numero contribuenti]]</f>
        <v>4191.3602956271816</v>
      </c>
      <c r="G37" s="2">
        <f>Tabella2[[#This Row],[Carico fiscale      (a)+(b)+(c)]]/Tabella2[[#This Row],[Numero contribuenti]]</f>
        <v>4661.0786286183538</v>
      </c>
    </row>
    <row r="38" spans="1:7" x14ac:dyDescent="0.25">
      <c r="A38" s="11">
        <v>33038</v>
      </c>
      <c r="B38" s="1" t="s">
        <v>144</v>
      </c>
      <c r="C38" s="3" t="s">
        <v>133</v>
      </c>
      <c r="D38" s="2">
        <v>5446</v>
      </c>
      <c r="E38" s="2">
        <f>Tabella2[[#This Row],[Reddito imponibile]]/Tabella2[[#This Row],[Numero contribuenti]]</f>
        <v>24153.376973925817</v>
      </c>
      <c r="F38" s="2">
        <f>Tabella2[[#This Row],[Imposta netta       (a)]]/Tabella2[[#This Row],[Numero contribuenti]]</f>
        <v>5447.5539845758358</v>
      </c>
      <c r="G38" s="2">
        <f>Tabella2[[#This Row],[Carico fiscale      (a)+(b)+(c)]]/Tabella2[[#This Row],[Numero contribuenti]]</f>
        <v>5978.298567756151</v>
      </c>
    </row>
    <row r="39" spans="1:7" x14ac:dyDescent="0.25">
      <c r="A39" s="11">
        <v>33039</v>
      </c>
      <c r="B39" s="1" t="s">
        <v>143</v>
      </c>
      <c r="C39" s="3" t="s">
        <v>133</v>
      </c>
      <c r="D39" s="2">
        <v>9059</v>
      </c>
      <c r="E39" s="2">
        <f>Tabella2[[#This Row],[Reddito imponibile]]/Tabella2[[#This Row],[Numero contribuenti]]</f>
        <v>21744.384479523127</v>
      </c>
      <c r="F39" s="2">
        <f>Tabella2[[#This Row],[Imposta netta       (a)]]/Tabella2[[#This Row],[Numero contribuenti]]</f>
        <v>4271.1978143282922</v>
      </c>
      <c r="G39" s="2">
        <f>Tabella2[[#This Row],[Carico fiscale      (a)+(b)+(c)]]/Tabella2[[#This Row],[Numero contribuenti]]</f>
        <v>4766.6366044817305</v>
      </c>
    </row>
    <row r="40" spans="1:7" x14ac:dyDescent="0.25">
      <c r="A40" s="11">
        <v>33040</v>
      </c>
      <c r="B40" s="1" t="s">
        <v>142</v>
      </c>
      <c r="C40" s="3" t="s">
        <v>133</v>
      </c>
      <c r="D40" s="2">
        <v>4338</v>
      </c>
      <c r="E40" s="2">
        <f>Tabella2[[#This Row],[Reddito imponibile]]/Tabella2[[#This Row],[Numero contribuenti]]</f>
        <v>21251.51867219917</v>
      </c>
      <c r="F40" s="2">
        <f>Tabella2[[#This Row],[Imposta netta       (a)]]/Tabella2[[#This Row],[Numero contribuenti]]</f>
        <v>4177.8743660673117</v>
      </c>
      <c r="G40" s="2">
        <f>Tabella2[[#This Row],[Carico fiscale      (a)+(b)+(c)]]/Tabella2[[#This Row],[Numero contribuenti]]</f>
        <v>4645.9008759797143</v>
      </c>
    </row>
    <row r="41" spans="1:7" x14ac:dyDescent="0.25">
      <c r="A41" s="11">
        <v>33041</v>
      </c>
      <c r="B41" s="1" t="s">
        <v>147</v>
      </c>
      <c r="C41" s="3" t="s">
        <v>133</v>
      </c>
      <c r="D41" s="2">
        <v>652</v>
      </c>
      <c r="E41" s="2">
        <f>Tabella2[[#This Row],[Reddito imponibile]]/Tabella2[[#This Row],[Numero contribuenti]]</f>
        <v>17989.409509202455</v>
      </c>
      <c r="F41" s="2">
        <f>Tabella2[[#This Row],[Imposta netta       (a)]]/Tabella2[[#This Row],[Numero contribuenti]]</f>
        <v>3285.937116564417</v>
      </c>
      <c r="G41" s="2">
        <f>Tabella2[[#This Row],[Carico fiscale      (a)+(b)+(c)]]/Tabella2[[#This Row],[Numero contribuenti]]</f>
        <v>3638.5153374233128</v>
      </c>
    </row>
    <row r="42" spans="1:7" x14ac:dyDescent="0.25">
      <c r="A42" s="11">
        <v>33042</v>
      </c>
      <c r="B42" s="1" t="s">
        <v>141</v>
      </c>
      <c r="C42" s="3" t="s">
        <v>133</v>
      </c>
      <c r="D42" s="2">
        <v>2154</v>
      </c>
      <c r="E42" s="2">
        <f>Tabella2[[#This Row],[Reddito imponibile]]/Tabella2[[#This Row],[Numero contribuenti]]</f>
        <v>20446.645311049211</v>
      </c>
      <c r="F42" s="2">
        <f>Tabella2[[#This Row],[Imposta netta       (a)]]/Tabella2[[#This Row],[Numero contribuenti]]</f>
        <v>3881.210306406685</v>
      </c>
      <c r="G42" s="2">
        <f>Tabella2[[#This Row],[Carico fiscale      (a)+(b)+(c)]]/Tabella2[[#This Row],[Numero contribuenti]]</f>
        <v>4274.1467038068713</v>
      </c>
    </row>
    <row r="43" spans="1:7" x14ac:dyDescent="0.25">
      <c r="A43" s="11">
        <v>33043</v>
      </c>
      <c r="B43" s="1" t="s">
        <v>140</v>
      </c>
      <c r="C43" s="3" t="s">
        <v>133</v>
      </c>
      <c r="D43" s="2">
        <v>1791</v>
      </c>
      <c r="E43" s="2">
        <f>Tabella2[[#This Row],[Reddito imponibile]]/Tabella2[[#This Row],[Numero contribuenti]]</f>
        <v>21192.502512562813</v>
      </c>
      <c r="F43" s="2">
        <f>Tabella2[[#This Row],[Imposta netta       (a)]]/Tabella2[[#This Row],[Numero contribuenti]]</f>
        <v>4461.5494137353435</v>
      </c>
      <c r="G43" s="2">
        <f>Tabella2[[#This Row],[Carico fiscale      (a)+(b)+(c)]]/Tabella2[[#This Row],[Numero contribuenti]]</f>
        <v>4933.4572864321608</v>
      </c>
    </row>
    <row r="44" spans="1:7" x14ac:dyDescent="0.25">
      <c r="A44" s="11">
        <v>33044</v>
      </c>
      <c r="B44" s="1" t="s">
        <v>139</v>
      </c>
      <c r="C44" s="3" t="s">
        <v>133</v>
      </c>
      <c r="D44" s="2">
        <v>1763</v>
      </c>
      <c r="E44" s="2">
        <f>Tabella2[[#This Row],[Reddito imponibile]]/Tabella2[[#This Row],[Numero contribuenti]]</f>
        <v>18379.714123652866</v>
      </c>
      <c r="F44" s="2">
        <f>Tabella2[[#This Row],[Imposta netta       (a)]]/Tabella2[[#This Row],[Numero contribuenti]]</f>
        <v>3551.9943278502551</v>
      </c>
      <c r="G44" s="2">
        <f>Tabella2[[#This Row],[Carico fiscale      (a)+(b)+(c)]]/Tabella2[[#This Row],[Numero contribuenti]]</f>
        <v>3897.657402155417</v>
      </c>
    </row>
    <row r="45" spans="1:7" x14ac:dyDescent="0.25">
      <c r="A45" s="11">
        <v>33045</v>
      </c>
      <c r="B45" s="1" t="s">
        <v>137</v>
      </c>
      <c r="C45" s="3" t="s">
        <v>133</v>
      </c>
      <c r="D45" s="2">
        <v>3237</v>
      </c>
      <c r="E45" s="2">
        <f>Tabella2[[#This Row],[Reddito imponibile]]/Tabella2[[#This Row],[Numero contribuenti]]</f>
        <v>21216.198640716713</v>
      </c>
      <c r="F45" s="2">
        <f>Tabella2[[#This Row],[Imposta netta       (a)]]/Tabella2[[#This Row],[Numero contribuenti]]</f>
        <v>4226.379672536299</v>
      </c>
      <c r="G45" s="2">
        <f>Tabella2[[#This Row],[Carico fiscale      (a)+(b)+(c)]]/Tabella2[[#This Row],[Numero contribuenti]]</f>
        <v>4688.5010812480696</v>
      </c>
    </row>
    <row r="46" spans="1:7" x14ac:dyDescent="0.25">
      <c r="A46" s="11">
        <v>33046</v>
      </c>
      <c r="B46" s="1" t="s">
        <v>136</v>
      </c>
      <c r="C46" s="3" t="s">
        <v>133</v>
      </c>
      <c r="D46" s="2">
        <v>1321</v>
      </c>
      <c r="E46" s="2">
        <f>Tabella2[[#This Row],[Reddito imponibile]]/Tabella2[[#This Row],[Numero contribuenti]]</f>
        <v>20516.38304314913</v>
      </c>
      <c r="F46" s="2">
        <f>Tabella2[[#This Row],[Imposta netta       (a)]]/Tabella2[[#This Row],[Numero contribuenti]]</f>
        <v>3978.2679788039363</v>
      </c>
      <c r="G46" s="2">
        <f>Tabella2[[#This Row],[Carico fiscale      (a)+(b)+(c)]]/Tabella2[[#This Row],[Numero contribuenti]]</f>
        <v>4303.0264950794854</v>
      </c>
    </row>
    <row r="47" spans="1:7" x14ac:dyDescent="0.25">
      <c r="A47" s="11">
        <v>33047</v>
      </c>
      <c r="B47" s="1" t="s">
        <v>135</v>
      </c>
      <c r="C47" s="3" t="s">
        <v>133</v>
      </c>
      <c r="D47" s="2">
        <v>65</v>
      </c>
      <c r="E47" s="2">
        <f>Tabella2[[#This Row],[Reddito imponibile]]/Tabella2[[#This Row],[Numero contribuenti]]</f>
        <v>16156.092307692308</v>
      </c>
      <c r="F47" s="2">
        <f>Tabella2[[#This Row],[Imposta netta       (a)]]/Tabella2[[#This Row],[Numero contribuenti]]</f>
        <v>2611.8000000000002</v>
      </c>
      <c r="G47" s="2">
        <f>Tabella2[[#This Row],[Carico fiscale      (a)+(b)+(c)]]/Tabella2[[#This Row],[Numero contribuenti]]</f>
        <v>2884.3076923076924</v>
      </c>
    </row>
    <row r="48" spans="1:7" x14ac:dyDescent="0.25">
      <c r="A48" s="11">
        <v>33048</v>
      </c>
      <c r="B48" s="1" t="s">
        <v>138</v>
      </c>
      <c r="C48" s="3" t="s">
        <v>133</v>
      </c>
      <c r="D48" s="2">
        <v>2030</v>
      </c>
      <c r="E48" s="2">
        <f>Tabella2[[#This Row],[Reddito imponibile]]/Tabella2[[#This Row],[Numero contribuenti]]</f>
        <v>17728.746798029555</v>
      </c>
      <c r="F48" s="2">
        <f>Tabella2[[#This Row],[Imposta netta       (a)]]/Tabella2[[#This Row],[Numero contribuenti]]</f>
        <v>3293.3556650246305</v>
      </c>
      <c r="G48" s="2">
        <f>Tabella2[[#This Row],[Carico fiscale      (a)+(b)+(c)]]/Tabella2[[#This Row],[Numero contribuenti]]</f>
        <v>3659.0709359605912</v>
      </c>
    </row>
    <row r="49" spans="1:7" x14ac:dyDescent="0.25">
      <c r="A49" s="11">
        <v>33049</v>
      </c>
      <c r="B49" s="1" t="s">
        <v>134</v>
      </c>
      <c r="C49" s="3" t="s">
        <v>133</v>
      </c>
      <c r="D49" s="2">
        <v>2465</v>
      </c>
      <c r="E49" s="2">
        <f>Tabella2[[#This Row],[Reddito imponibile]]/Tabella2[[#This Row],[Numero contribuenti]]</f>
        <v>19218.914401622718</v>
      </c>
      <c r="F49" s="2">
        <f>Tabella2[[#This Row],[Imposta netta       (a)]]/Tabella2[[#This Row],[Numero contribuenti]]</f>
        <v>3837.6101419878296</v>
      </c>
      <c r="G49" s="2">
        <f>Tabella2[[#This Row],[Carico fiscale      (a)+(b)+(c)]]/Tabella2[[#This Row],[Numero contribuenti]]</f>
        <v>4194.1825557809334</v>
      </c>
    </row>
    <row r="50" spans="1:7" x14ac:dyDescent="0.25">
      <c r="A50" s="11">
        <v>34001</v>
      </c>
      <c r="B50" s="1" t="s">
        <v>132</v>
      </c>
      <c r="C50" s="3" t="s">
        <v>89</v>
      </c>
      <c r="D50" s="2">
        <v>1787</v>
      </c>
      <c r="E50" s="2">
        <f>Tabella2[[#This Row],[Reddito imponibile]]/Tabella2[[#This Row],[Numero contribuenti]]</f>
        <v>16875.918298824847</v>
      </c>
      <c r="F50" s="2">
        <f>Tabella2[[#This Row],[Imposta netta       (a)]]/Tabella2[[#This Row],[Numero contribuenti]]</f>
        <v>2954.0425293788471</v>
      </c>
      <c r="G50" s="2">
        <f>Tabella2[[#This Row],[Carico fiscale      (a)+(b)+(c)]]/Tabella2[[#This Row],[Numero contribuenti]]</f>
        <v>3327.7084499160605</v>
      </c>
    </row>
    <row r="51" spans="1:7" x14ac:dyDescent="0.25">
      <c r="A51" s="11">
        <v>34002</v>
      </c>
      <c r="B51" s="1" t="s">
        <v>131</v>
      </c>
      <c r="C51" s="3" t="s">
        <v>89</v>
      </c>
      <c r="D51" s="2">
        <v>1908</v>
      </c>
      <c r="E51" s="2">
        <f>Tabella2[[#This Row],[Reddito imponibile]]/Tabella2[[#This Row],[Numero contribuenti]]</f>
        <v>14953.732704402515</v>
      </c>
      <c r="F51" s="2">
        <f>Tabella2[[#This Row],[Imposta netta       (a)]]/Tabella2[[#This Row],[Numero contribuenti]]</f>
        <v>2671.3700209643607</v>
      </c>
      <c r="G51" s="2">
        <f>Tabella2[[#This Row],[Carico fiscale      (a)+(b)+(c)]]/Tabella2[[#This Row],[Numero contribuenti]]</f>
        <v>2996.0812368972747</v>
      </c>
    </row>
    <row r="52" spans="1:7" x14ac:dyDescent="0.25">
      <c r="A52" s="11">
        <v>34003</v>
      </c>
      <c r="B52" s="1" t="s">
        <v>130</v>
      </c>
      <c r="C52" s="3" t="s">
        <v>89</v>
      </c>
      <c r="D52" s="2">
        <v>2732</v>
      </c>
      <c r="E52" s="2">
        <f>Tabella2[[#This Row],[Reddito imponibile]]/Tabella2[[#This Row],[Numero contribuenti]]</f>
        <v>16178.590409956076</v>
      </c>
      <c r="F52" s="2">
        <f>Tabella2[[#This Row],[Imposta netta       (a)]]/Tabella2[[#This Row],[Numero contribuenti]]</f>
        <v>2721.2002196193266</v>
      </c>
      <c r="G52" s="2">
        <f>Tabella2[[#This Row],[Carico fiscale      (a)+(b)+(c)]]/Tabella2[[#This Row],[Numero contribuenti]]</f>
        <v>3071.689970717423</v>
      </c>
    </row>
    <row r="53" spans="1:7" x14ac:dyDescent="0.25">
      <c r="A53" s="11">
        <v>34004</v>
      </c>
      <c r="B53" s="1" t="s">
        <v>129</v>
      </c>
      <c r="C53" s="3" t="s">
        <v>89</v>
      </c>
      <c r="D53" s="2">
        <v>1717</v>
      </c>
      <c r="E53" s="2">
        <f>Tabella2[[#This Row],[Reddito imponibile]]/Tabella2[[#This Row],[Numero contribuenti]]</f>
        <v>19746.115317414093</v>
      </c>
      <c r="F53" s="2">
        <f>Tabella2[[#This Row],[Imposta netta       (a)]]/Tabella2[[#This Row],[Numero contribuenti]]</f>
        <v>4005.2807221898661</v>
      </c>
      <c r="G53" s="2">
        <f>Tabella2[[#This Row],[Carico fiscale      (a)+(b)+(c)]]/Tabella2[[#This Row],[Numero contribuenti]]</f>
        <v>4453.9656377402443</v>
      </c>
    </row>
    <row r="54" spans="1:7" x14ac:dyDescent="0.25">
      <c r="A54" s="11">
        <v>34005</v>
      </c>
      <c r="B54" s="1" t="s">
        <v>128</v>
      </c>
      <c r="C54" s="3" t="s">
        <v>89</v>
      </c>
      <c r="D54" s="2">
        <v>634</v>
      </c>
      <c r="E54" s="2">
        <f>Tabella2[[#This Row],[Reddito imponibile]]/Tabella2[[#This Row],[Numero contribuenti]]</f>
        <v>15819.884858044165</v>
      </c>
      <c r="F54" s="2">
        <f>Tabella2[[#This Row],[Imposta netta       (a)]]/Tabella2[[#This Row],[Numero contribuenti]]</f>
        <v>2702.4810725552052</v>
      </c>
      <c r="G54" s="2">
        <f>Tabella2[[#This Row],[Carico fiscale      (a)+(b)+(c)]]/Tabella2[[#This Row],[Numero contribuenti]]</f>
        <v>3041.0347003154575</v>
      </c>
    </row>
    <row r="55" spans="1:7" x14ac:dyDescent="0.25">
      <c r="A55" s="11">
        <v>34006</v>
      </c>
      <c r="B55" s="1" t="s">
        <v>126</v>
      </c>
      <c r="C55" s="3" t="s">
        <v>89</v>
      </c>
      <c r="D55" s="2">
        <v>5571</v>
      </c>
      <c r="E55" s="2">
        <f>Tabella2[[#This Row],[Reddito imponibile]]/Tabella2[[#This Row],[Numero contribuenti]]</f>
        <v>18509.702566864118</v>
      </c>
      <c r="F55" s="2">
        <f>Tabella2[[#This Row],[Imposta netta       (a)]]/Tabella2[[#This Row],[Numero contribuenti]]</f>
        <v>3476.0942380183092</v>
      </c>
      <c r="G55" s="2">
        <f>Tabella2[[#This Row],[Carico fiscale      (a)+(b)+(c)]]/Tabella2[[#This Row],[Numero contribuenti]]</f>
        <v>3896.359899479447</v>
      </c>
    </row>
    <row r="56" spans="1:7" x14ac:dyDescent="0.25">
      <c r="A56" s="11">
        <v>34007</v>
      </c>
      <c r="B56" s="1" t="s">
        <v>125</v>
      </c>
      <c r="C56" s="3" t="s">
        <v>89</v>
      </c>
      <c r="D56" s="2">
        <v>5276</v>
      </c>
      <c r="E56" s="2">
        <f>Tabella2[[#This Row],[Reddito imponibile]]/Tabella2[[#This Row],[Numero contribuenti]]</f>
        <v>20962.82145564822</v>
      </c>
      <c r="F56" s="2">
        <f>Tabella2[[#This Row],[Imposta netta       (a)]]/Tabella2[[#This Row],[Numero contribuenti]]</f>
        <v>4169.2983320697494</v>
      </c>
      <c r="G56" s="2">
        <f>Tabella2[[#This Row],[Carico fiscale      (a)+(b)+(c)]]/Tabella2[[#This Row],[Numero contribuenti]]</f>
        <v>4647.8781273692193</v>
      </c>
    </row>
    <row r="57" spans="1:7" x14ac:dyDescent="0.25">
      <c r="A57" s="11">
        <v>34008</v>
      </c>
      <c r="B57" s="1" t="s">
        <v>124</v>
      </c>
      <c r="C57" s="3" t="s">
        <v>89</v>
      </c>
      <c r="D57" s="2">
        <v>1593</v>
      </c>
      <c r="E57" s="2">
        <f>Tabella2[[#This Row],[Reddito imponibile]]/Tabella2[[#This Row],[Numero contribuenti]]</f>
        <v>20758.142498430632</v>
      </c>
      <c r="F57" s="2">
        <f>Tabella2[[#This Row],[Imposta netta       (a)]]/Tabella2[[#This Row],[Numero contribuenti]]</f>
        <v>4040.2818581293159</v>
      </c>
      <c r="G57" s="2">
        <f>Tabella2[[#This Row],[Carico fiscale      (a)+(b)+(c)]]/Tabella2[[#This Row],[Numero contribuenti]]</f>
        <v>4444.3452605147522</v>
      </c>
    </row>
    <row r="58" spans="1:7" x14ac:dyDescent="0.25">
      <c r="A58" s="11">
        <v>34009</v>
      </c>
      <c r="B58" s="1" t="s">
        <v>123</v>
      </c>
      <c r="C58" s="3" t="s">
        <v>89</v>
      </c>
      <c r="D58" s="2">
        <v>11035</v>
      </c>
      <c r="E58" s="2">
        <f>Tabella2[[#This Row],[Reddito imponibile]]/Tabella2[[#This Row],[Numero contribuenti]]</f>
        <v>24794.914997734482</v>
      </c>
      <c r="F58" s="2">
        <f>Tabella2[[#This Row],[Imposta netta       (a)]]/Tabella2[[#This Row],[Numero contribuenti]]</f>
        <v>5377.7523334843681</v>
      </c>
      <c r="G58" s="2">
        <f>Tabella2[[#This Row],[Carico fiscale      (a)+(b)+(c)]]/Tabella2[[#This Row],[Numero contribuenti]]</f>
        <v>5966.4154961486183</v>
      </c>
    </row>
    <row r="59" spans="1:7" x14ac:dyDescent="0.25">
      <c r="A59" s="11">
        <v>34010</v>
      </c>
      <c r="B59" s="1" t="s">
        <v>122</v>
      </c>
      <c r="C59" s="3" t="s">
        <v>89</v>
      </c>
      <c r="D59" s="2">
        <v>6512</v>
      </c>
      <c r="E59" s="2">
        <f>Tabella2[[#This Row],[Reddito imponibile]]/Tabella2[[#This Row],[Numero contribuenti]]</f>
        <v>22813.711609336609</v>
      </c>
      <c r="F59" s="2">
        <f>Tabella2[[#This Row],[Imposta netta       (a)]]/Tabella2[[#This Row],[Numero contribuenti]]</f>
        <v>4655.4327395577393</v>
      </c>
      <c r="G59" s="2">
        <f>Tabella2[[#This Row],[Carico fiscale      (a)+(b)+(c)]]/Tabella2[[#This Row],[Numero contribuenti]]</f>
        <v>5166.9548525798527</v>
      </c>
    </row>
    <row r="60" spans="1:7" x14ac:dyDescent="0.25">
      <c r="A60" s="11">
        <v>34011</v>
      </c>
      <c r="B60" s="1" t="s">
        <v>121</v>
      </c>
      <c r="C60" s="3" t="s">
        <v>89</v>
      </c>
      <c r="D60" s="2">
        <v>848</v>
      </c>
      <c r="E60" s="2">
        <f>Tabella2[[#This Row],[Reddito imponibile]]/Tabella2[[#This Row],[Numero contribuenti]]</f>
        <v>16390.468160377357</v>
      </c>
      <c r="F60" s="2">
        <f>Tabella2[[#This Row],[Imposta netta       (a)]]/Tabella2[[#This Row],[Numero contribuenti]]</f>
        <v>2675.7334905660377</v>
      </c>
      <c r="G60" s="2">
        <f>Tabella2[[#This Row],[Carico fiscale      (a)+(b)+(c)]]/Tabella2[[#This Row],[Numero contribuenti]]</f>
        <v>3026.4528301886794</v>
      </c>
    </row>
    <row r="61" spans="1:7" x14ac:dyDescent="0.25">
      <c r="A61" s="11">
        <v>34012</v>
      </c>
      <c r="B61" s="1" t="s">
        <v>120</v>
      </c>
      <c r="C61" s="3" t="s">
        <v>89</v>
      </c>
      <c r="D61" s="2">
        <v>1501</v>
      </c>
      <c r="E61" s="2">
        <f>Tabella2[[#This Row],[Reddito imponibile]]/Tabella2[[#This Row],[Numero contribuenti]]</f>
        <v>19315.314457028646</v>
      </c>
      <c r="F61" s="2">
        <f>Tabella2[[#This Row],[Imposta netta       (a)]]/Tabella2[[#This Row],[Numero contribuenti]]</f>
        <v>3690.0499666888741</v>
      </c>
      <c r="G61" s="2">
        <f>Tabella2[[#This Row],[Carico fiscale      (a)+(b)+(c)]]/Tabella2[[#This Row],[Numero contribuenti]]</f>
        <v>4075.3497668221185</v>
      </c>
    </row>
    <row r="62" spans="1:7" x14ac:dyDescent="0.25">
      <c r="A62" s="11">
        <v>34013</v>
      </c>
      <c r="B62" s="1" t="s">
        <v>119</v>
      </c>
      <c r="C62" s="3" t="s">
        <v>89</v>
      </c>
      <c r="D62" s="2">
        <v>6851</v>
      </c>
      <c r="E62" s="2">
        <f>Tabella2[[#This Row],[Reddito imponibile]]/Tabella2[[#This Row],[Numero contribuenti]]</f>
        <v>23725.084659173845</v>
      </c>
      <c r="F62" s="2">
        <f>Tabella2[[#This Row],[Imposta netta       (a)]]/Tabella2[[#This Row],[Numero contribuenti]]</f>
        <v>4992.1088892132539</v>
      </c>
      <c r="G62" s="2">
        <f>Tabella2[[#This Row],[Carico fiscale      (a)+(b)+(c)]]/Tabella2[[#This Row],[Numero contribuenti]]</f>
        <v>5548.311487374106</v>
      </c>
    </row>
    <row r="63" spans="1:7" x14ac:dyDescent="0.25">
      <c r="A63" s="11">
        <v>34014</v>
      </c>
      <c r="B63" s="1" t="s">
        <v>127</v>
      </c>
      <c r="C63" s="3" t="s">
        <v>89</v>
      </c>
      <c r="D63" s="2">
        <v>20253</v>
      </c>
      <c r="E63" s="2">
        <f>Tabella2[[#This Row],[Reddito imponibile]]/Tabella2[[#This Row],[Numero contribuenti]]</f>
        <v>22683.11894534143</v>
      </c>
      <c r="F63" s="2">
        <f>Tabella2[[#This Row],[Imposta netta       (a)]]/Tabella2[[#This Row],[Numero contribuenti]]</f>
        <v>4667.7760825556707</v>
      </c>
      <c r="G63" s="2">
        <f>Tabella2[[#This Row],[Carico fiscale      (a)+(b)+(c)]]/Tabella2[[#This Row],[Numero contribuenti]]</f>
        <v>5192.8011652594678</v>
      </c>
    </row>
    <row r="64" spans="1:7" x14ac:dyDescent="0.25">
      <c r="A64" s="11">
        <v>34015</v>
      </c>
      <c r="B64" s="1" t="s">
        <v>118</v>
      </c>
      <c r="C64" s="3" t="s">
        <v>89</v>
      </c>
      <c r="D64" s="2">
        <v>5303</v>
      </c>
      <c r="E64" s="2">
        <f>Tabella2[[#This Row],[Reddito imponibile]]/Tabella2[[#This Row],[Numero contribuenti]]</f>
        <v>21460.363944936827</v>
      </c>
      <c r="F64" s="2">
        <f>Tabella2[[#This Row],[Imposta netta       (a)]]/Tabella2[[#This Row],[Numero contribuenti]]</f>
        <v>4172.1097491985665</v>
      </c>
      <c r="G64" s="2">
        <f>Tabella2[[#This Row],[Carico fiscale      (a)+(b)+(c)]]/Tabella2[[#This Row],[Numero contribuenti]]</f>
        <v>4666.5911748067128</v>
      </c>
    </row>
    <row r="65" spans="1:7" x14ac:dyDescent="0.25">
      <c r="A65" s="11">
        <v>34016</v>
      </c>
      <c r="B65" s="1" t="s">
        <v>117</v>
      </c>
      <c r="C65" s="3" t="s">
        <v>89</v>
      </c>
      <c r="D65" s="2">
        <v>4235</v>
      </c>
      <c r="E65" s="2">
        <f>Tabella2[[#This Row],[Reddito imponibile]]/Tabella2[[#This Row],[Numero contribuenti]]</f>
        <v>21578.745926800471</v>
      </c>
      <c r="F65" s="2">
        <f>Tabella2[[#This Row],[Imposta netta       (a)]]/Tabella2[[#This Row],[Numero contribuenti]]</f>
        <v>4185.5185360094447</v>
      </c>
      <c r="G65" s="2">
        <f>Tabella2[[#This Row],[Carico fiscale      (a)+(b)+(c)]]/Tabella2[[#This Row],[Numero contribuenti]]</f>
        <v>4633.0802833530106</v>
      </c>
    </row>
    <row r="66" spans="1:7" x14ac:dyDescent="0.25">
      <c r="A66" s="11">
        <v>34017</v>
      </c>
      <c r="B66" s="1" t="s">
        <v>116</v>
      </c>
      <c r="C66" s="3" t="s">
        <v>89</v>
      </c>
      <c r="D66" s="2">
        <v>4343</v>
      </c>
      <c r="E66" s="2">
        <f>Tabella2[[#This Row],[Reddito imponibile]]/Tabella2[[#This Row],[Numero contribuenti]]</f>
        <v>21105.570803591989</v>
      </c>
      <c r="F66" s="2">
        <f>Tabella2[[#This Row],[Imposta netta       (a)]]/Tabella2[[#This Row],[Numero contribuenti]]</f>
        <v>4088.8418144139996</v>
      </c>
      <c r="G66" s="2">
        <f>Tabella2[[#This Row],[Carico fiscale      (a)+(b)+(c)]]/Tabella2[[#This Row],[Numero contribuenti]]</f>
        <v>4566.0815104766289</v>
      </c>
    </row>
    <row r="67" spans="1:7" x14ac:dyDescent="0.25">
      <c r="A67" s="11">
        <v>34018</v>
      </c>
      <c r="B67" s="1" t="s">
        <v>115</v>
      </c>
      <c r="C67" s="3" t="s">
        <v>89</v>
      </c>
      <c r="D67" s="2">
        <v>7663</v>
      </c>
      <c r="E67" s="2">
        <f>Tabella2[[#This Row],[Reddito imponibile]]/Tabella2[[#This Row],[Numero contribuenti]]</f>
        <v>23245.77267388751</v>
      </c>
      <c r="F67" s="2">
        <f>Tabella2[[#This Row],[Imposta netta       (a)]]/Tabella2[[#This Row],[Numero contribuenti]]</f>
        <v>4888.828526686676</v>
      </c>
      <c r="G67" s="2">
        <f>Tabella2[[#This Row],[Carico fiscale      (a)+(b)+(c)]]/Tabella2[[#This Row],[Numero contribuenti]]</f>
        <v>5433.9604593501235</v>
      </c>
    </row>
    <row r="68" spans="1:7" x14ac:dyDescent="0.25">
      <c r="A68" s="11">
        <v>34019</v>
      </c>
      <c r="B68" s="1" t="s">
        <v>114</v>
      </c>
      <c r="C68" s="3" t="s">
        <v>89</v>
      </c>
      <c r="D68" s="2">
        <v>3764</v>
      </c>
      <c r="E68" s="2">
        <f>Tabella2[[#This Row],[Reddito imponibile]]/Tabella2[[#This Row],[Numero contribuenti]]</f>
        <v>23127.517534537725</v>
      </c>
      <c r="F68" s="2">
        <f>Tabella2[[#This Row],[Imposta netta       (a)]]/Tabella2[[#This Row],[Numero contribuenti]]</f>
        <v>4817.9442082890546</v>
      </c>
      <c r="G68" s="2">
        <f>Tabella2[[#This Row],[Carico fiscale      (a)+(b)+(c)]]/Tabella2[[#This Row],[Numero contribuenti]]</f>
        <v>5359.0337407013812</v>
      </c>
    </row>
    <row r="69" spans="1:7" x14ac:dyDescent="0.25">
      <c r="A69" s="11">
        <v>34020</v>
      </c>
      <c r="B69" s="1" t="s">
        <v>112</v>
      </c>
      <c r="C69" s="3" t="s">
        <v>89</v>
      </c>
      <c r="D69" s="2">
        <v>7988</v>
      </c>
      <c r="E69" s="2">
        <f>Tabella2[[#This Row],[Reddito imponibile]]/Tabella2[[#This Row],[Numero contribuenti]]</f>
        <v>23057.367300951428</v>
      </c>
      <c r="F69" s="2">
        <f>Tabella2[[#This Row],[Imposta netta       (a)]]/Tabella2[[#This Row],[Numero contribuenti]]</f>
        <v>4825.3673009514268</v>
      </c>
      <c r="G69" s="2">
        <f>Tabella2[[#This Row],[Carico fiscale      (a)+(b)+(c)]]/Tabella2[[#This Row],[Numero contribuenti]]</f>
        <v>5357.3387581372062</v>
      </c>
    </row>
    <row r="70" spans="1:7" x14ac:dyDescent="0.25">
      <c r="A70" s="11">
        <v>34022</v>
      </c>
      <c r="B70" s="1" t="s">
        <v>111</v>
      </c>
      <c r="C70" s="3" t="s">
        <v>89</v>
      </c>
      <c r="D70" s="2">
        <v>754</v>
      </c>
      <c r="E70" s="2">
        <f>Tabella2[[#This Row],[Reddito imponibile]]/Tabella2[[#This Row],[Numero contribuenti]]</f>
        <v>18994.962864721485</v>
      </c>
      <c r="F70" s="2">
        <f>Tabella2[[#This Row],[Imposta netta       (a)]]/Tabella2[[#This Row],[Numero contribuenti]]</f>
        <v>3631.6710875331564</v>
      </c>
      <c r="G70" s="2">
        <f>Tabella2[[#This Row],[Carico fiscale      (a)+(b)+(c)]]/Tabella2[[#This Row],[Numero contribuenti]]</f>
        <v>4064.4376657824932</v>
      </c>
    </row>
    <row r="71" spans="1:7" x14ac:dyDescent="0.25">
      <c r="A71" s="11">
        <v>34023</v>
      </c>
      <c r="B71" s="1" t="s">
        <v>110</v>
      </c>
      <c r="C71" s="3" t="s">
        <v>89</v>
      </c>
      <c r="D71" s="2">
        <v>8340</v>
      </c>
      <c r="E71" s="2">
        <f>Tabella2[[#This Row],[Reddito imponibile]]/Tabella2[[#This Row],[Numero contribuenti]]</f>
        <v>24221.653597122302</v>
      </c>
      <c r="F71" s="2">
        <f>Tabella2[[#This Row],[Imposta netta       (a)]]/Tabella2[[#This Row],[Numero contribuenti]]</f>
        <v>5262.6532374100716</v>
      </c>
      <c r="G71" s="2">
        <f>Tabella2[[#This Row],[Carico fiscale      (a)+(b)+(c)]]/Tabella2[[#This Row],[Numero contribuenti]]</f>
        <v>5829.1001199040766</v>
      </c>
    </row>
    <row r="72" spans="1:7" x14ac:dyDescent="0.25">
      <c r="A72" s="11">
        <v>34024</v>
      </c>
      <c r="B72" s="1" t="s">
        <v>109</v>
      </c>
      <c r="C72" s="3" t="s">
        <v>89</v>
      </c>
      <c r="D72" s="2">
        <v>2781</v>
      </c>
      <c r="E72" s="2">
        <f>Tabella2[[#This Row],[Reddito imponibile]]/Tabella2[[#This Row],[Numero contribuenti]]</f>
        <v>19487.32650125854</v>
      </c>
      <c r="F72" s="2">
        <f>Tabella2[[#This Row],[Imposta netta       (a)]]/Tabella2[[#This Row],[Numero contribuenti]]</f>
        <v>3611.5400934915497</v>
      </c>
      <c r="G72" s="2">
        <f>Tabella2[[#This Row],[Carico fiscale      (a)+(b)+(c)]]/Tabella2[[#This Row],[Numero contribuenti]]</f>
        <v>4049.7126932758001</v>
      </c>
    </row>
    <row r="73" spans="1:7" x14ac:dyDescent="0.25">
      <c r="A73" s="11">
        <v>34025</v>
      </c>
      <c r="B73" s="1" t="s">
        <v>108</v>
      </c>
      <c r="C73" s="3" t="s">
        <v>89</v>
      </c>
      <c r="D73" s="2">
        <v>9751</v>
      </c>
      <c r="E73" s="2">
        <f>Tabella2[[#This Row],[Reddito imponibile]]/Tabella2[[#This Row],[Numero contribuenti]]</f>
        <v>22837.842785355348</v>
      </c>
      <c r="F73" s="2">
        <f>Tabella2[[#This Row],[Imposta netta       (a)]]/Tabella2[[#This Row],[Numero contribuenti]]</f>
        <v>4674.8025843503228</v>
      </c>
      <c r="G73" s="2">
        <f>Tabella2[[#This Row],[Carico fiscale      (a)+(b)+(c)]]/Tabella2[[#This Row],[Numero contribuenti]]</f>
        <v>5206.8308891395754</v>
      </c>
    </row>
    <row r="74" spans="1:7" x14ac:dyDescent="0.25">
      <c r="A74" s="11">
        <v>34026</v>
      </c>
      <c r="B74" s="1" t="s">
        <v>107</v>
      </c>
      <c r="C74" s="3" t="s">
        <v>89</v>
      </c>
      <c r="D74" s="2">
        <v>918</v>
      </c>
      <c r="E74" s="2">
        <f>Tabella2[[#This Row],[Reddito imponibile]]/Tabella2[[#This Row],[Numero contribuenti]]</f>
        <v>19152.788671023965</v>
      </c>
      <c r="F74" s="2">
        <f>Tabella2[[#This Row],[Imposta netta       (a)]]/Tabella2[[#This Row],[Numero contribuenti]]</f>
        <v>3574.6056644880173</v>
      </c>
      <c r="G74" s="2">
        <f>Tabella2[[#This Row],[Carico fiscale      (a)+(b)+(c)]]/Tabella2[[#This Row],[Numero contribuenti]]</f>
        <v>4012.29302832244</v>
      </c>
    </row>
    <row r="75" spans="1:7" x14ac:dyDescent="0.25">
      <c r="A75" s="11">
        <v>34027</v>
      </c>
      <c r="B75" s="1" t="s">
        <v>106</v>
      </c>
      <c r="C75" s="3" t="s">
        <v>89</v>
      </c>
      <c r="D75" s="2">
        <v>146486</v>
      </c>
      <c r="E75" s="2">
        <f>Tabella2[[#This Row],[Reddito imponibile]]/Tabella2[[#This Row],[Numero contribuenti]]</f>
        <v>25553.597831874718</v>
      </c>
      <c r="F75" s="2">
        <f>Tabella2[[#This Row],[Imposta netta       (a)]]/Tabella2[[#This Row],[Numero contribuenti]]</f>
        <v>5789.3909929959173</v>
      </c>
      <c r="G75" s="2">
        <f>Tabella2[[#This Row],[Carico fiscale      (a)+(b)+(c)]]/Tabella2[[#This Row],[Numero contribuenti]]</f>
        <v>6401.8426539054926</v>
      </c>
    </row>
    <row r="76" spans="1:7" x14ac:dyDescent="0.25">
      <c r="A76" s="11">
        <v>34028</v>
      </c>
      <c r="B76" s="1" t="s">
        <v>105</v>
      </c>
      <c r="C76" s="3" t="s">
        <v>89</v>
      </c>
      <c r="D76" s="2">
        <v>800</v>
      </c>
      <c r="E76" s="2">
        <f>Tabella2[[#This Row],[Reddito imponibile]]/Tabella2[[#This Row],[Numero contribuenti]]</f>
        <v>15815.45</v>
      </c>
      <c r="F76" s="2">
        <f>Tabella2[[#This Row],[Imposta netta       (a)]]/Tabella2[[#This Row],[Numero contribuenti]]</f>
        <v>2775.9949999999999</v>
      </c>
      <c r="G76" s="2">
        <f>Tabella2[[#This Row],[Carico fiscale      (a)+(b)+(c)]]/Tabella2[[#This Row],[Numero contribuenti]]</f>
        <v>3123.3449999999998</v>
      </c>
    </row>
    <row r="77" spans="1:7" x14ac:dyDescent="0.25">
      <c r="A77" s="11">
        <v>34030</v>
      </c>
      <c r="B77" s="1" t="s">
        <v>104</v>
      </c>
      <c r="C77" s="3" t="s">
        <v>89</v>
      </c>
      <c r="D77" s="2">
        <v>2223</v>
      </c>
      <c r="E77" s="2">
        <f>Tabella2[[#This Row],[Reddito imponibile]]/Tabella2[[#This Row],[Numero contribuenti]]</f>
        <v>19882.336482231218</v>
      </c>
      <c r="F77" s="2">
        <f>Tabella2[[#This Row],[Imposta netta       (a)]]/Tabella2[[#This Row],[Numero contribuenti]]</f>
        <v>3646.1138101664419</v>
      </c>
      <c r="G77" s="2">
        <f>Tabella2[[#This Row],[Carico fiscale      (a)+(b)+(c)]]/Tabella2[[#This Row],[Numero contribuenti]]</f>
        <v>4092.9595141700406</v>
      </c>
    </row>
    <row r="78" spans="1:7" x14ac:dyDescent="0.25">
      <c r="A78" s="11">
        <v>34031</v>
      </c>
      <c r="B78" s="1" t="s">
        <v>103</v>
      </c>
      <c r="C78" s="3" t="s">
        <v>89</v>
      </c>
      <c r="D78" s="2">
        <v>4343</v>
      </c>
      <c r="E78" s="2">
        <f>Tabella2[[#This Row],[Reddito imponibile]]/Tabella2[[#This Row],[Numero contribuenti]]</f>
        <v>25317.192263412388</v>
      </c>
      <c r="F78" s="2">
        <f>Tabella2[[#This Row],[Imposta netta       (a)]]/Tabella2[[#This Row],[Numero contribuenti]]</f>
        <v>5663.5367257655998</v>
      </c>
      <c r="G78" s="2">
        <f>Tabella2[[#This Row],[Carico fiscale      (a)+(b)+(c)]]/Tabella2[[#This Row],[Numero contribuenti]]</f>
        <v>6270.4130785171537</v>
      </c>
    </row>
    <row r="79" spans="1:7" x14ac:dyDescent="0.25">
      <c r="A79" s="11">
        <v>34032</v>
      </c>
      <c r="B79" s="1" t="s">
        <v>102</v>
      </c>
      <c r="C79" s="3" t="s">
        <v>89</v>
      </c>
      <c r="D79" s="2">
        <v>14986</v>
      </c>
      <c r="E79" s="2">
        <f>Tabella2[[#This Row],[Reddito imponibile]]/Tabella2[[#This Row],[Numero contribuenti]]</f>
        <v>20725.534298678765</v>
      </c>
      <c r="F79" s="2">
        <f>Tabella2[[#This Row],[Imposta netta       (a)]]/Tabella2[[#This Row],[Numero contribuenti]]</f>
        <v>4121.06018951021</v>
      </c>
      <c r="G79" s="2">
        <f>Tabella2[[#This Row],[Carico fiscale      (a)+(b)+(c)]]/Tabella2[[#This Row],[Numero contribuenti]]</f>
        <v>4591.0952889363407</v>
      </c>
    </row>
    <row r="80" spans="1:7" x14ac:dyDescent="0.25">
      <c r="A80" s="11">
        <v>34033</v>
      </c>
      <c r="B80" s="1" t="s">
        <v>101</v>
      </c>
      <c r="C80" s="3" t="s">
        <v>89</v>
      </c>
      <c r="D80" s="2">
        <v>4273</v>
      </c>
      <c r="E80" s="2">
        <f>Tabella2[[#This Row],[Reddito imponibile]]/Tabella2[[#This Row],[Numero contribuenti]]</f>
        <v>21490.589983618065</v>
      </c>
      <c r="F80" s="2">
        <f>Tabella2[[#This Row],[Imposta netta       (a)]]/Tabella2[[#This Row],[Numero contribuenti]]</f>
        <v>4137.2000936110462</v>
      </c>
      <c r="G80" s="2">
        <f>Tabella2[[#This Row],[Carico fiscale      (a)+(b)+(c)]]/Tabella2[[#This Row],[Numero contribuenti]]</f>
        <v>4627.0608471799669</v>
      </c>
    </row>
    <row r="81" spans="1:7" x14ac:dyDescent="0.25">
      <c r="A81" s="11">
        <v>34035</v>
      </c>
      <c r="B81" s="1" t="s">
        <v>100</v>
      </c>
      <c r="C81" s="3" t="s">
        <v>89</v>
      </c>
      <c r="D81" s="2">
        <v>1374</v>
      </c>
      <c r="E81" s="2">
        <f>Tabella2[[#This Row],[Reddito imponibile]]/Tabella2[[#This Row],[Numero contribuenti]]</f>
        <v>21746.935953420671</v>
      </c>
      <c r="F81" s="2">
        <f>Tabella2[[#This Row],[Imposta netta       (a)]]/Tabella2[[#This Row],[Numero contribuenti]]</f>
        <v>4345.3413391557497</v>
      </c>
      <c r="G81" s="2">
        <f>Tabella2[[#This Row],[Carico fiscale      (a)+(b)+(c)]]/Tabella2[[#This Row],[Numero contribuenti]]</f>
        <v>4852.6717612809316</v>
      </c>
    </row>
    <row r="82" spans="1:7" x14ac:dyDescent="0.25">
      <c r="A82" s="11">
        <v>34036</v>
      </c>
      <c r="B82" s="1" t="s">
        <v>99</v>
      </c>
      <c r="C82" s="3" t="s">
        <v>89</v>
      </c>
      <c r="D82" s="2">
        <v>3680</v>
      </c>
      <c r="E82" s="2">
        <f>Tabella2[[#This Row],[Reddito imponibile]]/Tabella2[[#This Row],[Numero contribuenti]]</f>
        <v>20554.04972826087</v>
      </c>
      <c r="F82" s="2">
        <f>Tabella2[[#This Row],[Imposta netta       (a)]]/Tabella2[[#This Row],[Numero contribuenti]]</f>
        <v>3853.7016304347826</v>
      </c>
      <c r="G82" s="2">
        <f>Tabella2[[#This Row],[Carico fiscale      (a)+(b)+(c)]]/Tabella2[[#This Row],[Numero contribuenti]]</f>
        <v>4319.2535326086954</v>
      </c>
    </row>
    <row r="83" spans="1:7" x14ac:dyDescent="0.25">
      <c r="A83" s="11">
        <v>34038</v>
      </c>
      <c r="B83" s="1" t="s">
        <v>113</v>
      </c>
      <c r="C83" s="3" t="s">
        <v>89</v>
      </c>
      <c r="D83" s="2">
        <v>969</v>
      </c>
      <c r="E83" s="2">
        <f>Tabella2[[#This Row],[Reddito imponibile]]/Tabella2[[#This Row],[Numero contribuenti]]</f>
        <v>20497.624355005159</v>
      </c>
      <c r="F83" s="2">
        <f>Tabella2[[#This Row],[Imposta netta       (a)]]/Tabella2[[#This Row],[Numero contribuenti]]</f>
        <v>3998</v>
      </c>
      <c r="G83" s="2">
        <f>Tabella2[[#This Row],[Carico fiscale      (a)+(b)+(c)]]/Tabella2[[#This Row],[Numero contribuenti]]</f>
        <v>4450.2930856553148</v>
      </c>
    </row>
    <row r="84" spans="1:7" x14ac:dyDescent="0.25">
      <c r="A84" s="11">
        <v>34039</v>
      </c>
      <c r="B84" s="1" t="s">
        <v>98</v>
      </c>
      <c r="C84" s="3" t="s">
        <v>89</v>
      </c>
      <c r="D84" s="2">
        <v>1650</v>
      </c>
      <c r="E84" s="2">
        <f>Tabella2[[#This Row],[Reddito imponibile]]/Tabella2[[#This Row],[Numero contribuenti]]</f>
        <v>18969.940606060605</v>
      </c>
      <c r="F84" s="2">
        <f>Tabella2[[#This Row],[Imposta netta       (a)]]/Tabella2[[#This Row],[Numero contribuenti]]</f>
        <v>3572.9006060606062</v>
      </c>
      <c r="G84" s="2">
        <f>Tabella2[[#This Row],[Carico fiscale      (a)+(b)+(c)]]/Tabella2[[#This Row],[Numero contribuenti]]</f>
        <v>3999.7387878787877</v>
      </c>
    </row>
    <row r="85" spans="1:7" x14ac:dyDescent="0.25">
      <c r="A85" s="11">
        <v>34040</v>
      </c>
      <c r="B85" s="1" t="s">
        <v>97</v>
      </c>
      <c r="C85" s="3" t="s">
        <v>89</v>
      </c>
      <c r="D85" s="2">
        <v>760</v>
      </c>
      <c r="E85" s="2">
        <f>Tabella2[[#This Row],[Reddito imponibile]]/Tabella2[[#This Row],[Numero contribuenti]]</f>
        <v>16900.24342105263</v>
      </c>
      <c r="F85" s="2">
        <f>Tabella2[[#This Row],[Imposta netta       (a)]]/Tabella2[[#This Row],[Numero contribuenti]]</f>
        <v>2867.6842105263158</v>
      </c>
      <c r="G85" s="2">
        <f>Tabella2[[#This Row],[Carico fiscale      (a)+(b)+(c)]]/Tabella2[[#This Row],[Numero contribuenti]]</f>
        <v>3235.3118421052632</v>
      </c>
    </row>
    <row r="86" spans="1:7" x14ac:dyDescent="0.25">
      <c r="A86" s="11">
        <v>34041</v>
      </c>
      <c r="B86" s="1" t="s">
        <v>96</v>
      </c>
      <c r="C86" s="3" t="s">
        <v>89</v>
      </c>
      <c r="D86" s="2">
        <v>5659</v>
      </c>
      <c r="E86" s="2">
        <f>Tabella2[[#This Row],[Reddito imponibile]]/Tabella2[[#This Row],[Numero contribuenti]]</f>
        <v>21863.777169111152</v>
      </c>
      <c r="F86" s="2">
        <f>Tabella2[[#This Row],[Imposta netta       (a)]]/Tabella2[[#This Row],[Numero contribuenti]]</f>
        <v>4234.1744124403604</v>
      </c>
      <c r="G86" s="2">
        <f>Tabella2[[#This Row],[Carico fiscale      (a)+(b)+(c)]]/Tabella2[[#This Row],[Numero contribuenti]]</f>
        <v>4730.3827531365969</v>
      </c>
    </row>
    <row r="87" spans="1:7" x14ac:dyDescent="0.25">
      <c r="A87" s="11">
        <v>34042</v>
      </c>
      <c r="B87" s="1" t="s">
        <v>95</v>
      </c>
      <c r="C87" s="3" t="s">
        <v>89</v>
      </c>
      <c r="D87" s="2">
        <v>7146</v>
      </c>
      <c r="E87" s="2">
        <f>Tabella2[[#This Row],[Reddito imponibile]]/Tabella2[[#This Row],[Numero contribuenti]]</f>
        <v>23544.61265043381</v>
      </c>
      <c r="F87" s="2">
        <f>Tabella2[[#This Row],[Imposta netta       (a)]]/Tabella2[[#This Row],[Numero contribuenti]]</f>
        <v>5101.6589700531767</v>
      </c>
      <c r="G87" s="2">
        <f>Tabella2[[#This Row],[Carico fiscale      (a)+(b)+(c)]]/Tabella2[[#This Row],[Numero contribuenti]]</f>
        <v>5654.6351805205713</v>
      </c>
    </row>
    <row r="88" spans="1:7" x14ac:dyDescent="0.25">
      <c r="A88" s="11">
        <v>34044</v>
      </c>
      <c r="B88" s="1" t="s">
        <v>94</v>
      </c>
      <c r="C88" s="3" t="s">
        <v>89</v>
      </c>
      <c r="D88" s="2">
        <v>501</v>
      </c>
      <c r="E88" s="2">
        <f>Tabella2[[#This Row],[Reddito imponibile]]/Tabella2[[#This Row],[Numero contribuenti]]</f>
        <v>15260.139720558882</v>
      </c>
      <c r="F88" s="2">
        <f>Tabella2[[#This Row],[Imposta netta       (a)]]/Tabella2[[#This Row],[Numero contribuenti]]</f>
        <v>2613.8782435129742</v>
      </c>
      <c r="G88" s="2">
        <f>Tabella2[[#This Row],[Carico fiscale      (a)+(b)+(c)]]/Tabella2[[#This Row],[Numero contribuenti]]</f>
        <v>2938.0039920159679</v>
      </c>
    </row>
    <row r="89" spans="1:7" x14ac:dyDescent="0.25">
      <c r="A89" s="11">
        <v>34045</v>
      </c>
      <c r="B89" s="1" t="s">
        <v>93</v>
      </c>
      <c r="C89" s="3" t="s">
        <v>89</v>
      </c>
      <c r="D89" s="2">
        <v>2005</v>
      </c>
      <c r="E89" s="2">
        <f>Tabella2[[#This Row],[Reddito imponibile]]/Tabella2[[#This Row],[Numero contribuenti]]</f>
        <v>23107.541147132171</v>
      </c>
      <c r="F89" s="2">
        <f>Tabella2[[#This Row],[Imposta netta       (a)]]/Tabella2[[#This Row],[Numero contribuenti]]</f>
        <v>4849.6214463840397</v>
      </c>
      <c r="G89" s="2">
        <f>Tabella2[[#This Row],[Carico fiscale      (a)+(b)+(c)]]/Tabella2[[#This Row],[Numero contribuenti]]</f>
        <v>5379.7192019950126</v>
      </c>
    </row>
    <row r="90" spans="1:7" x14ac:dyDescent="0.25">
      <c r="A90" s="11">
        <v>34046</v>
      </c>
      <c r="B90" s="1" t="s">
        <v>92</v>
      </c>
      <c r="C90" s="3" t="s">
        <v>89</v>
      </c>
      <c r="D90" s="2">
        <v>1065</v>
      </c>
      <c r="E90" s="2">
        <f>Tabella2[[#This Row],[Reddito imponibile]]/Tabella2[[#This Row],[Numero contribuenti]]</f>
        <v>17624.835680751174</v>
      </c>
      <c r="F90" s="2">
        <f>Tabella2[[#This Row],[Imposta netta       (a)]]/Tabella2[[#This Row],[Numero contribuenti]]</f>
        <v>3188.6873239436618</v>
      </c>
      <c r="G90" s="2">
        <f>Tabella2[[#This Row],[Carico fiscale      (a)+(b)+(c)]]/Tabella2[[#This Row],[Numero contribuenti]]</f>
        <v>3566.0985915492956</v>
      </c>
    </row>
    <row r="91" spans="1:7" x14ac:dyDescent="0.25">
      <c r="A91" s="11">
        <v>34049</v>
      </c>
      <c r="B91" s="1" t="s">
        <v>91</v>
      </c>
      <c r="C91" s="3" t="s">
        <v>89</v>
      </c>
      <c r="D91" s="2">
        <v>5833</v>
      </c>
      <c r="E91" s="2">
        <f>Tabella2[[#This Row],[Reddito imponibile]]/Tabella2[[#This Row],[Numero contribuenti]]</f>
        <v>21357.714726555801</v>
      </c>
      <c r="F91" s="2">
        <f>Tabella2[[#This Row],[Imposta netta       (a)]]/Tabella2[[#This Row],[Numero contribuenti]]</f>
        <v>4152.8460483456201</v>
      </c>
      <c r="G91" s="2">
        <f>Tabella2[[#This Row],[Carico fiscale      (a)+(b)+(c)]]/Tabella2[[#This Row],[Numero contribuenti]]</f>
        <v>4617.3586490656608</v>
      </c>
    </row>
    <row r="92" spans="1:7" x14ac:dyDescent="0.25">
      <c r="A92" s="11">
        <v>34050</v>
      </c>
      <c r="B92" s="1" t="s">
        <v>90</v>
      </c>
      <c r="C92" s="3" t="s">
        <v>89</v>
      </c>
      <c r="D92" s="2">
        <v>2448</v>
      </c>
      <c r="E92" s="2">
        <f>Tabella2[[#This Row],[Reddito imponibile]]/Tabella2[[#This Row],[Numero contribuenti]]</f>
        <v>20414.142973856207</v>
      </c>
      <c r="F92" s="2">
        <f>Tabella2[[#This Row],[Imposta netta       (a)]]/Tabella2[[#This Row],[Numero contribuenti]]</f>
        <v>3929.2250816993464</v>
      </c>
      <c r="G92" s="2">
        <f>Tabella2[[#This Row],[Carico fiscale      (a)+(b)+(c)]]/Tabella2[[#This Row],[Numero contribuenti]]</f>
        <v>4337.2585784313724</v>
      </c>
    </row>
    <row r="93" spans="1:7" x14ac:dyDescent="0.25">
      <c r="A93" s="11">
        <v>34051</v>
      </c>
      <c r="B93" s="1" t="s">
        <v>347</v>
      </c>
      <c r="C93" s="3" t="s">
        <v>89</v>
      </c>
      <c r="D93" s="2">
        <v>9477</v>
      </c>
      <c r="E93" s="2">
        <f>Tabella2[[#This Row],[Reddito imponibile]]/Tabella2[[#This Row],[Numero contribuenti]]</f>
        <v>22352.793605571384</v>
      </c>
      <c r="F93" s="2">
        <f>Tabella2[[#This Row],[Imposta netta       (a)]]/Tabella2[[#This Row],[Numero contribuenti]]</f>
        <v>4486.1942597868519</v>
      </c>
      <c r="G93" s="2">
        <f>Tabella2[[#This Row],[Carico fiscale      (a)+(b)+(c)]]/Tabella2[[#This Row],[Numero contribuenti]]</f>
        <v>4984.7073968555451</v>
      </c>
    </row>
    <row r="94" spans="1:7" x14ac:dyDescent="0.25">
      <c r="A94" s="11">
        <v>35001</v>
      </c>
      <c r="B94" s="1" t="s">
        <v>69</v>
      </c>
      <c r="C94" s="3" t="s">
        <v>27</v>
      </c>
      <c r="D94" s="2">
        <v>6748</v>
      </c>
      <c r="E94" s="2">
        <f>Tabella2[[#This Row],[Reddito imponibile]]/Tabella2[[#This Row],[Numero contribuenti]]</f>
        <v>27301.584914048606</v>
      </c>
      <c r="F94" s="2">
        <f>Tabella2[[#This Row],[Imposta netta       (a)]]/Tabella2[[#This Row],[Numero contribuenti]]</f>
        <v>6399.422791938352</v>
      </c>
      <c r="G94" s="2">
        <f>Tabella2[[#This Row],[Carico fiscale      (a)+(b)+(c)]]/Tabella2[[#This Row],[Numero contribuenti]]</f>
        <v>7019.5475696502672</v>
      </c>
    </row>
    <row r="95" spans="1:7" x14ac:dyDescent="0.25">
      <c r="A95" s="11">
        <v>35002</v>
      </c>
      <c r="B95" s="1" t="s">
        <v>68</v>
      </c>
      <c r="C95" s="3" t="s">
        <v>27</v>
      </c>
      <c r="D95" s="2">
        <v>6978</v>
      </c>
      <c r="E95" s="2">
        <f>Tabella2[[#This Row],[Reddito imponibile]]/Tabella2[[#This Row],[Numero contribuenti]]</f>
        <v>21601.390226425909</v>
      </c>
      <c r="F95" s="2">
        <f>Tabella2[[#This Row],[Imposta netta       (a)]]/Tabella2[[#This Row],[Numero contribuenti]]</f>
        <v>4204.8419317856124</v>
      </c>
      <c r="G95" s="2">
        <f>Tabella2[[#This Row],[Carico fiscale      (a)+(b)+(c)]]/Tabella2[[#This Row],[Numero contribuenti]]</f>
        <v>4699.1100601891658</v>
      </c>
    </row>
    <row r="96" spans="1:7" x14ac:dyDescent="0.25">
      <c r="A96" s="11">
        <v>35003</v>
      </c>
      <c r="B96" s="1" t="s">
        <v>67</v>
      </c>
      <c r="C96" s="3" t="s">
        <v>27</v>
      </c>
      <c r="D96" s="2">
        <v>2504</v>
      </c>
      <c r="E96" s="2">
        <f>Tabella2[[#This Row],[Reddito imponibile]]/Tabella2[[#This Row],[Numero contribuenti]]</f>
        <v>23556.312699680511</v>
      </c>
      <c r="F96" s="2">
        <f>Tabella2[[#This Row],[Imposta netta       (a)]]/Tabella2[[#This Row],[Numero contribuenti]]</f>
        <v>5251.7004792332273</v>
      </c>
      <c r="G96" s="2">
        <f>Tabella2[[#This Row],[Carico fiscale      (a)+(b)+(c)]]/Tabella2[[#This Row],[Numero contribuenti]]</f>
        <v>5790.9053514377001</v>
      </c>
    </row>
    <row r="97" spans="1:7" x14ac:dyDescent="0.25">
      <c r="A97" s="11">
        <v>35004</v>
      </c>
      <c r="B97" s="1" t="s">
        <v>66</v>
      </c>
      <c r="C97" s="3" t="s">
        <v>27</v>
      </c>
      <c r="D97" s="2">
        <v>7434</v>
      </c>
      <c r="E97" s="2">
        <f>Tabella2[[#This Row],[Reddito imponibile]]/Tabella2[[#This Row],[Numero contribuenti]]</f>
        <v>21850.260021522732</v>
      </c>
      <c r="F97" s="2">
        <f>Tabella2[[#This Row],[Imposta netta       (a)]]/Tabella2[[#This Row],[Numero contribuenti]]</f>
        <v>4394.733252623083</v>
      </c>
      <c r="G97" s="2">
        <f>Tabella2[[#This Row],[Carico fiscale      (a)+(b)+(c)]]/Tabella2[[#This Row],[Numero contribuenti]]</f>
        <v>4890.7296206618239</v>
      </c>
    </row>
    <row r="98" spans="1:7" x14ac:dyDescent="0.25">
      <c r="A98" s="11">
        <v>35005</v>
      </c>
      <c r="B98" s="1" t="s">
        <v>65</v>
      </c>
      <c r="C98" s="3" t="s">
        <v>27</v>
      </c>
      <c r="D98" s="2">
        <v>3853</v>
      </c>
      <c r="E98" s="2">
        <f>Tabella2[[#This Row],[Reddito imponibile]]/Tabella2[[#This Row],[Numero contribuenti]]</f>
        <v>22590.376070594342</v>
      </c>
      <c r="F98" s="2">
        <f>Tabella2[[#This Row],[Imposta netta       (a)]]/Tabella2[[#This Row],[Numero contribuenti]]</f>
        <v>4670.7542174928631</v>
      </c>
      <c r="G98" s="2">
        <f>Tabella2[[#This Row],[Carico fiscale      (a)+(b)+(c)]]/Tabella2[[#This Row],[Numero contribuenti]]</f>
        <v>5191.2172333246817</v>
      </c>
    </row>
    <row r="99" spans="1:7" x14ac:dyDescent="0.25">
      <c r="A99" s="11">
        <v>35006</v>
      </c>
      <c r="B99" s="1" t="s">
        <v>64</v>
      </c>
      <c r="C99" s="3" t="s">
        <v>27</v>
      </c>
      <c r="D99" s="2">
        <v>4097</v>
      </c>
      <c r="E99" s="2">
        <f>Tabella2[[#This Row],[Reddito imponibile]]/Tabella2[[#This Row],[Numero contribuenti]]</f>
        <v>21654.739077373688</v>
      </c>
      <c r="F99" s="2">
        <f>Tabella2[[#This Row],[Imposta netta       (a)]]/Tabella2[[#This Row],[Numero contribuenti]]</f>
        <v>4265.0117158896755</v>
      </c>
      <c r="G99" s="2">
        <f>Tabella2[[#This Row],[Carico fiscale      (a)+(b)+(c)]]/Tabella2[[#This Row],[Numero contribuenti]]</f>
        <v>4705.9250671222844</v>
      </c>
    </row>
    <row r="100" spans="1:7" x14ac:dyDescent="0.25">
      <c r="A100" s="11">
        <v>35008</v>
      </c>
      <c r="B100" s="1" t="s">
        <v>63</v>
      </c>
      <c r="C100" s="3" t="s">
        <v>27</v>
      </c>
      <c r="D100" s="2">
        <v>7529</v>
      </c>
      <c r="E100" s="2">
        <f>Tabella2[[#This Row],[Reddito imponibile]]/Tabella2[[#This Row],[Numero contribuenti]]</f>
        <v>20603.94288750166</v>
      </c>
      <c r="F100" s="2">
        <f>Tabella2[[#This Row],[Imposta netta       (a)]]/Tabella2[[#This Row],[Numero contribuenti]]</f>
        <v>3946.4713773409485</v>
      </c>
      <c r="G100" s="2">
        <f>Tabella2[[#This Row],[Carico fiscale      (a)+(b)+(c)]]/Tabella2[[#This Row],[Numero contribuenti]]</f>
        <v>4378.8720945676714</v>
      </c>
    </row>
    <row r="101" spans="1:7" x14ac:dyDescent="0.25">
      <c r="A101" s="11">
        <v>35009</v>
      </c>
      <c r="B101" s="1" t="s">
        <v>62</v>
      </c>
      <c r="C101" s="3" t="s">
        <v>27</v>
      </c>
      <c r="D101" s="2">
        <v>4195</v>
      </c>
      <c r="E101" s="2">
        <f>Tabella2[[#This Row],[Reddito imponibile]]/Tabella2[[#This Row],[Numero contribuenti]]</f>
        <v>20763.573063170443</v>
      </c>
      <c r="F101" s="2">
        <f>Tabella2[[#This Row],[Imposta netta       (a)]]/Tabella2[[#This Row],[Numero contribuenti]]</f>
        <v>3997.1437425506556</v>
      </c>
      <c r="G101" s="2">
        <f>Tabella2[[#This Row],[Carico fiscale      (a)+(b)+(c)]]/Tabella2[[#This Row],[Numero contribuenti]]</f>
        <v>4380.5735399284858</v>
      </c>
    </row>
    <row r="102" spans="1:7" x14ac:dyDescent="0.25">
      <c r="A102" s="11">
        <v>35010</v>
      </c>
      <c r="B102" s="1" t="s">
        <v>61</v>
      </c>
      <c r="C102" s="3" t="s">
        <v>27</v>
      </c>
      <c r="D102" s="2">
        <v>3851</v>
      </c>
      <c r="E102" s="2">
        <f>Tabella2[[#This Row],[Reddito imponibile]]/Tabella2[[#This Row],[Numero contribuenti]]</f>
        <v>19963.525577772009</v>
      </c>
      <c r="F102" s="2">
        <f>Tabella2[[#This Row],[Imposta netta       (a)]]/Tabella2[[#This Row],[Numero contribuenti]]</f>
        <v>3586.2295507660347</v>
      </c>
      <c r="G102" s="2">
        <f>Tabella2[[#This Row],[Carico fiscale      (a)+(b)+(c)]]/Tabella2[[#This Row],[Numero contribuenti]]</f>
        <v>4017.565827057907</v>
      </c>
    </row>
    <row r="103" spans="1:7" x14ac:dyDescent="0.25">
      <c r="A103" s="11">
        <v>35011</v>
      </c>
      <c r="B103" s="1" t="s">
        <v>60</v>
      </c>
      <c r="C103" s="3" t="s">
        <v>27</v>
      </c>
      <c r="D103" s="2">
        <v>3121</v>
      </c>
      <c r="E103" s="2">
        <f>Tabella2[[#This Row],[Reddito imponibile]]/Tabella2[[#This Row],[Numero contribuenti]]</f>
        <v>19865.826658122398</v>
      </c>
      <c r="F103" s="2">
        <f>Tabella2[[#This Row],[Imposta netta       (a)]]/Tabella2[[#This Row],[Numero contribuenti]]</f>
        <v>3804.6815123357896</v>
      </c>
      <c r="G103" s="2">
        <f>Tabella2[[#This Row],[Carico fiscale      (a)+(b)+(c)]]/Tabella2[[#This Row],[Numero contribuenti]]</f>
        <v>4211.4440884331943</v>
      </c>
    </row>
    <row r="104" spans="1:7" x14ac:dyDescent="0.25">
      <c r="A104" s="11">
        <v>35012</v>
      </c>
      <c r="B104" s="1" t="s">
        <v>59</v>
      </c>
      <c r="C104" s="3" t="s">
        <v>27</v>
      </c>
      <c r="D104" s="2">
        <v>13871</v>
      </c>
      <c r="E104" s="2">
        <f>Tabella2[[#This Row],[Reddito imponibile]]/Tabella2[[#This Row],[Numero contribuenti]]</f>
        <v>23324.751856391031</v>
      </c>
      <c r="F104" s="2">
        <f>Tabella2[[#This Row],[Imposta netta       (a)]]/Tabella2[[#This Row],[Numero contribuenti]]</f>
        <v>4798.7304448129189</v>
      </c>
      <c r="G104" s="2">
        <f>Tabella2[[#This Row],[Carico fiscale      (a)+(b)+(c)]]/Tabella2[[#This Row],[Numero contribuenti]]</f>
        <v>5325.3299690000722</v>
      </c>
    </row>
    <row r="105" spans="1:7" x14ac:dyDescent="0.25">
      <c r="A105" s="11">
        <v>35013</v>
      </c>
      <c r="B105" s="1" t="s">
        <v>58</v>
      </c>
      <c r="C105" s="3" t="s">
        <v>27</v>
      </c>
      <c r="D105" s="2">
        <v>3461</v>
      </c>
      <c r="E105" s="2">
        <f>Tabella2[[#This Row],[Reddito imponibile]]/Tabella2[[#This Row],[Numero contribuenti]]</f>
        <v>19558.929789078302</v>
      </c>
      <c r="F105" s="2">
        <f>Tabella2[[#This Row],[Imposta netta       (a)]]/Tabella2[[#This Row],[Numero contribuenti]]</f>
        <v>3643.4599826639701</v>
      </c>
      <c r="G105" s="2">
        <f>Tabella2[[#This Row],[Carico fiscale      (a)+(b)+(c)]]/Tabella2[[#This Row],[Numero contribuenti]]</f>
        <v>4059.2756428777811</v>
      </c>
    </row>
    <row r="106" spans="1:7" x14ac:dyDescent="0.25">
      <c r="A106" s="11">
        <v>35014</v>
      </c>
      <c r="B106" s="1" t="s">
        <v>57</v>
      </c>
      <c r="C106" s="3" t="s">
        <v>27</v>
      </c>
      <c r="D106" s="2">
        <v>11492</v>
      </c>
      <c r="E106" s="2">
        <f>Tabella2[[#This Row],[Reddito imponibile]]/Tabella2[[#This Row],[Numero contribuenti]]</f>
        <v>24533.735381134702</v>
      </c>
      <c r="F106" s="2">
        <f>Tabella2[[#This Row],[Imposta netta       (a)]]/Tabella2[[#This Row],[Numero contribuenti]]</f>
        <v>5331.763661677689</v>
      </c>
      <c r="G106" s="2">
        <f>Tabella2[[#This Row],[Carico fiscale      (a)+(b)+(c)]]/Tabella2[[#This Row],[Numero contribuenti]]</f>
        <v>5912.2535676992693</v>
      </c>
    </row>
    <row r="107" spans="1:7" x14ac:dyDescent="0.25">
      <c r="A107" s="11">
        <v>35015</v>
      </c>
      <c r="B107" s="1" t="s">
        <v>56</v>
      </c>
      <c r="C107" s="3" t="s">
        <v>27</v>
      </c>
      <c r="D107" s="2">
        <v>6124</v>
      </c>
      <c r="E107" s="2">
        <f>Tabella2[[#This Row],[Reddito imponibile]]/Tabella2[[#This Row],[Numero contribuenti]]</f>
        <v>20495.573971260616</v>
      </c>
      <c r="F107" s="2">
        <f>Tabella2[[#This Row],[Imposta netta       (a)]]/Tabella2[[#This Row],[Numero contribuenti]]</f>
        <v>3790.8442194644022</v>
      </c>
      <c r="G107" s="2">
        <f>Tabella2[[#This Row],[Carico fiscale      (a)+(b)+(c)]]/Tabella2[[#This Row],[Numero contribuenti]]</f>
        <v>4190.8561397779231</v>
      </c>
    </row>
    <row r="108" spans="1:7" x14ac:dyDescent="0.25">
      <c r="A108" s="11">
        <v>35016</v>
      </c>
      <c r="B108" s="1" t="s">
        <v>55</v>
      </c>
      <c r="C108" s="3" t="s">
        <v>27</v>
      </c>
      <c r="D108" s="2">
        <v>7994</v>
      </c>
      <c r="E108" s="2">
        <f>Tabella2[[#This Row],[Reddito imponibile]]/Tabella2[[#This Row],[Numero contribuenti]]</f>
        <v>20687.182511883912</v>
      </c>
      <c r="F108" s="2">
        <f>Tabella2[[#This Row],[Imposta netta       (a)]]/Tabella2[[#This Row],[Numero contribuenti]]</f>
        <v>3991.6528646484862</v>
      </c>
      <c r="G108" s="2">
        <f>Tabella2[[#This Row],[Carico fiscale      (a)+(b)+(c)]]/Tabella2[[#This Row],[Numero contribuenti]]</f>
        <v>4464.8697773329995</v>
      </c>
    </row>
    <row r="109" spans="1:7" x14ac:dyDescent="0.25">
      <c r="A109" s="11">
        <v>35017</v>
      </c>
      <c r="B109" s="1" t="s">
        <v>54</v>
      </c>
      <c r="C109" s="3" t="s">
        <v>27</v>
      </c>
      <c r="D109" s="2">
        <v>7349</v>
      </c>
      <c r="E109" s="2">
        <f>Tabella2[[#This Row],[Reddito imponibile]]/Tabella2[[#This Row],[Numero contribuenti]]</f>
        <v>22317.684446863517</v>
      </c>
      <c r="F109" s="2">
        <f>Tabella2[[#This Row],[Imposta netta       (a)]]/Tabella2[[#This Row],[Numero contribuenti]]</f>
        <v>4470.0160566063414</v>
      </c>
      <c r="G109" s="2">
        <f>Tabella2[[#This Row],[Carico fiscale      (a)+(b)+(c)]]/Tabella2[[#This Row],[Numero contribuenti]]</f>
        <v>4985.4347530276227</v>
      </c>
    </row>
    <row r="110" spans="1:7" x14ac:dyDescent="0.25">
      <c r="A110" s="11">
        <v>35018</v>
      </c>
      <c r="B110" s="1" t="s">
        <v>53</v>
      </c>
      <c r="C110" s="3" t="s">
        <v>27</v>
      </c>
      <c r="D110" s="2">
        <v>2753</v>
      </c>
      <c r="E110" s="2">
        <f>Tabella2[[#This Row],[Reddito imponibile]]/Tabella2[[#This Row],[Numero contribuenti]]</f>
        <v>22764.117689792954</v>
      </c>
      <c r="F110" s="2">
        <f>Tabella2[[#This Row],[Imposta netta       (a)]]/Tabella2[[#This Row],[Numero contribuenti]]</f>
        <v>4928.1503814021071</v>
      </c>
      <c r="G110" s="2">
        <f>Tabella2[[#This Row],[Carico fiscale      (a)+(b)+(c)]]/Tabella2[[#This Row],[Numero contribuenti]]</f>
        <v>5398.4914638576101</v>
      </c>
    </row>
    <row r="111" spans="1:7" x14ac:dyDescent="0.25">
      <c r="A111" s="11">
        <v>35020</v>
      </c>
      <c r="B111" s="1" t="s">
        <v>52</v>
      </c>
      <c r="C111" s="3" t="s">
        <v>27</v>
      </c>
      <c r="D111" s="2">
        <v>18688</v>
      </c>
      <c r="E111" s="2">
        <f>Tabella2[[#This Row],[Reddito imponibile]]/Tabella2[[#This Row],[Numero contribuenti]]</f>
        <v>23545.05928938356</v>
      </c>
      <c r="F111" s="2">
        <f>Tabella2[[#This Row],[Imposta netta       (a)]]/Tabella2[[#This Row],[Numero contribuenti]]</f>
        <v>4934.1625107020545</v>
      </c>
      <c r="G111" s="2">
        <f>Tabella2[[#This Row],[Carico fiscale      (a)+(b)+(c)]]/Tabella2[[#This Row],[Numero contribuenti]]</f>
        <v>5356.8555757705481</v>
      </c>
    </row>
    <row r="112" spans="1:7" x14ac:dyDescent="0.25">
      <c r="A112" s="11">
        <v>35021</v>
      </c>
      <c r="B112" s="1" t="s">
        <v>51</v>
      </c>
      <c r="C112" s="3" t="s">
        <v>27</v>
      </c>
      <c r="D112" s="2">
        <v>4708</v>
      </c>
      <c r="E112" s="2">
        <f>Tabella2[[#This Row],[Reddito imponibile]]/Tabella2[[#This Row],[Numero contribuenti]]</f>
        <v>21472.66886151232</v>
      </c>
      <c r="F112" s="2">
        <f>Tabella2[[#This Row],[Imposta netta       (a)]]/Tabella2[[#This Row],[Numero contribuenti]]</f>
        <v>4036.6669498725573</v>
      </c>
      <c r="G112" s="2">
        <f>Tabella2[[#This Row],[Carico fiscale      (a)+(b)+(c)]]/Tabella2[[#This Row],[Numero contribuenti]]</f>
        <v>4454.136363636364</v>
      </c>
    </row>
    <row r="113" spans="1:7" x14ac:dyDescent="0.25">
      <c r="A113" s="11">
        <v>35022</v>
      </c>
      <c r="B113" s="1" t="s">
        <v>50</v>
      </c>
      <c r="C113" s="3" t="s">
        <v>27</v>
      </c>
      <c r="D113" s="2">
        <v>4213</v>
      </c>
      <c r="E113" s="2">
        <f>Tabella2[[#This Row],[Reddito imponibile]]/Tabella2[[#This Row],[Numero contribuenti]]</f>
        <v>20673.037265606457</v>
      </c>
      <c r="F113" s="2">
        <f>Tabella2[[#This Row],[Imposta netta       (a)]]/Tabella2[[#This Row],[Numero contribuenti]]</f>
        <v>3862.6009969143129</v>
      </c>
      <c r="G113" s="2">
        <f>Tabella2[[#This Row],[Carico fiscale      (a)+(b)+(c)]]/Tabella2[[#This Row],[Numero contribuenti]]</f>
        <v>4294.0612390220749</v>
      </c>
    </row>
    <row r="114" spans="1:7" x14ac:dyDescent="0.25">
      <c r="A114" s="11">
        <v>35023</v>
      </c>
      <c r="B114" s="1" t="s">
        <v>49</v>
      </c>
      <c r="C114" s="3" t="s">
        <v>27</v>
      </c>
      <c r="D114" s="2">
        <v>4714</v>
      </c>
      <c r="E114" s="2">
        <f>Tabella2[[#This Row],[Reddito imponibile]]/Tabella2[[#This Row],[Numero contribuenti]]</f>
        <v>20324.427662282564</v>
      </c>
      <c r="F114" s="2">
        <f>Tabella2[[#This Row],[Imposta netta       (a)]]/Tabella2[[#This Row],[Numero contribuenti]]</f>
        <v>3821.8198981756468</v>
      </c>
      <c r="G114" s="2">
        <f>Tabella2[[#This Row],[Carico fiscale      (a)+(b)+(c)]]/Tabella2[[#This Row],[Numero contribuenti]]</f>
        <v>4222.7416207042852</v>
      </c>
    </row>
    <row r="115" spans="1:7" x14ac:dyDescent="0.25">
      <c r="A115" s="11">
        <v>35024</v>
      </c>
      <c r="B115" s="1" t="s">
        <v>48</v>
      </c>
      <c r="C115" s="3" t="s">
        <v>27</v>
      </c>
      <c r="D115" s="2">
        <v>10960</v>
      </c>
      <c r="E115" s="2">
        <f>Tabella2[[#This Row],[Reddito imponibile]]/Tabella2[[#This Row],[Numero contribuenti]]</f>
        <v>22647.924817518247</v>
      </c>
      <c r="F115" s="2">
        <f>Tabella2[[#This Row],[Imposta netta       (a)]]/Tabella2[[#This Row],[Numero contribuenti]]</f>
        <v>4638.3760036496351</v>
      </c>
      <c r="G115" s="2">
        <f>Tabella2[[#This Row],[Carico fiscale      (a)+(b)+(c)]]/Tabella2[[#This Row],[Numero contribuenti]]</f>
        <v>5109.5328467153286</v>
      </c>
    </row>
    <row r="116" spans="1:7" x14ac:dyDescent="0.25">
      <c r="A116" s="11">
        <v>35026</v>
      </c>
      <c r="B116" s="1" t="s">
        <v>47</v>
      </c>
      <c r="C116" s="3" t="s">
        <v>27</v>
      </c>
      <c r="D116" s="2">
        <v>6217</v>
      </c>
      <c r="E116" s="2">
        <f>Tabella2[[#This Row],[Reddito imponibile]]/Tabella2[[#This Row],[Numero contribuenti]]</f>
        <v>21989.381212803604</v>
      </c>
      <c r="F116" s="2">
        <f>Tabella2[[#This Row],[Imposta netta       (a)]]/Tabella2[[#This Row],[Numero contribuenti]]</f>
        <v>4460.2835772880808</v>
      </c>
      <c r="G116" s="2">
        <f>Tabella2[[#This Row],[Carico fiscale      (a)+(b)+(c)]]/Tabella2[[#This Row],[Numero contribuenti]]</f>
        <v>4926.3118867621042</v>
      </c>
    </row>
    <row r="117" spans="1:7" x14ac:dyDescent="0.25">
      <c r="A117" s="11">
        <v>35027</v>
      </c>
      <c r="B117" s="1" t="s">
        <v>46</v>
      </c>
      <c r="C117" s="3" t="s">
        <v>27</v>
      </c>
      <c r="D117" s="2">
        <v>7784</v>
      </c>
      <c r="E117" s="2">
        <f>Tabella2[[#This Row],[Reddito imponibile]]/Tabella2[[#This Row],[Numero contribuenti]]</f>
        <v>23065.38450668037</v>
      </c>
      <c r="F117" s="2">
        <f>Tabella2[[#This Row],[Imposta netta       (a)]]/Tabella2[[#This Row],[Numero contribuenti]]</f>
        <v>4788.3117934224047</v>
      </c>
      <c r="G117" s="2">
        <f>Tabella2[[#This Row],[Carico fiscale      (a)+(b)+(c)]]/Tabella2[[#This Row],[Numero contribuenti]]</f>
        <v>5310.239337101747</v>
      </c>
    </row>
    <row r="118" spans="1:7" x14ac:dyDescent="0.25">
      <c r="A118" s="11">
        <v>35028</v>
      </c>
      <c r="B118" s="1" t="s">
        <v>45</v>
      </c>
      <c r="C118" s="3" t="s">
        <v>27</v>
      </c>
      <c r="D118" s="2">
        <v>9949</v>
      </c>
      <c r="E118" s="2">
        <f>Tabella2[[#This Row],[Reddito imponibile]]/Tabella2[[#This Row],[Numero contribuenti]]</f>
        <v>21610.776560458336</v>
      </c>
      <c r="F118" s="2">
        <f>Tabella2[[#This Row],[Imposta netta       (a)]]/Tabella2[[#This Row],[Numero contribuenti]]</f>
        <v>4250.4206452909839</v>
      </c>
      <c r="G118" s="2">
        <f>Tabella2[[#This Row],[Carico fiscale      (a)+(b)+(c)]]/Tabella2[[#This Row],[Numero contribuenti]]</f>
        <v>4708.6265956377529</v>
      </c>
    </row>
    <row r="119" spans="1:7" x14ac:dyDescent="0.25">
      <c r="A119" s="11">
        <v>35029</v>
      </c>
      <c r="B119" s="1" t="s">
        <v>44</v>
      </c>
      <c r="C119" s="3" t="s">
        <v>27</v>
      </c>
      <c r="D119" s="2">
        <v>5209</v>
      </c>
      <c r="E119" s="2">
        <f>Tabella2[[#This Row],[Reddito imponibile]]/Tabella2[[#This Row],[Numero contribuenti]]</f>
        <v>22003.636014590131</v>
      </c>
      <c r="F119" s="2">
        <f>Tabella2[[#This Row],[Imposta netta       (a)]]/Tabella2[[#This Row],[Numero contribuenti]]</f>
        <v>4414.5989633326935</v>
      </c>
      <c r="G119" s="2">
        <f>Tabella2[[#This Row],[Carico fiscale      (a)+(b)+(c)]]/Tabella2[[#This Row],[Numero contribuenti]]</f>
        <v>4856.590900364753</v>
      </c>
    </row>
    <row r="120" spans="1:7" x14ac:dyDescent="0.25">
      <c r="A120" s="11">
        <v>35030</v>
      </c>
      <c r="B120" s="1" t="s">
        <v>43</v>
      </c>
      <c r="C120" s="3" t="s">
        <v>27</v>
      </c>
      <c r="D120" s="2">
        <v>9997</v>
      </c>
      <c r="E120" s="2">
        <f>Tabella2[[#This Row],[Reddito imponibile]]/Tabella2[[#This Row],[Numero contribuenti]]</f>
        <v>23693.042512753826</v>
      </c>
      <c r="F120" s="2">
        <f>Tabella2[[#This Row],[Imposta netta       (a)]]/Tabella2[[#This Row],[Numero contribuenti]]</f>
        <v>5083.8085425627687</v>
      </c>
      <c r="G120" s="2">
        <f>Tabella2[[#This Row],[Carico fiscale      (a)+(b)+(c)]]/Tabella2[[#This Row],[Numero contribuenti]]</f>
        <v>5607.7983395018509</v>
      </c>
    </row>
    <row r="121" spans="1:7" x14ac:dyDescent="0.25">
      <c r="A121" s="11">
        <v>35032</v>
      </c>
      <c r="B121" s="1" t="s">
        <v>41</v>
      </c>
      <c r="C121" s="3" t="s">
        <v>27</v>
      </c>
      <c r="D121" s="2">
        <v>6622</v>
      </c>
      <c r="E121" s="2">
        <f>Tabella2[[#This Row],[Reddito imponibile]]/Tabella2[[#This Row],[Numero contribuenti]]</f>
        <v>20837.004530353366</v>
      </c>
      <c r="F121" s="2">
        <f>Tabella2[[#This Row],[Imposta netta       (a)]]/Tabella2[[#This Row],[Numero contribuenti]]</f>
        <v>3989.5095137420717</v>
      </c>
      <c r="G121" s="2">
        <f>Tabella2[[#This Row],[Carico fiscale      (a)+(b)+(c)]]/Tabella2[[#This Row],[Numero contribuenti]]</f>
        <v>4396.0034732709155</v>
      </c>
    </row>
    <row r="122" spans="1:7" x14ac:dyDescent="0.25">
      <c r="A122" s="11">
        <v>35033</v>
      </c>
      <c r="B122" s="1" t="s">
        <v>42</v>
      </c>
      <c r="C122" s="3" t="s">
        <v>27</v>
      </c>
      <c r="D122" s="2">
        <v>125043</v>
      </c>
      <c r="E122" s="2">
        <f>Tabella2[[#This Row],[Reddito imponibile]]/Tabella2[[#This Row],[Numero contribuenti]]</f>
        <v>23110.253992626538</v>
      </c>
      <c r="F122" s="2">
        <f>Tabella2[[#This Row],[Imposta netta       (a)]]/Tabella2[[#This Row],[Numero contribuenti]]</f>
        <v>4898.5552489943457</v>
      </c>
      <c r="G122" s="2">
        <f>Tabella2[[#This Row],[Carico fiscale      (a)+(b)+(c)]]/Tabella2[[#This Row],[Numero contribuenti]]</f>
        <v>5387.3728157513815</v>
      </c>
    </row>
    <row r="123" spans="1:7" x14ac:dyDescent="0.25">
      <c r="A123" s="11">
        <v>35034</v>
      </c>
      <c r="B123" s="1" t="s">
        <v>40</v>
      </c>
      <c r="C123" s="3" t="s">
        <v>27</v>
      </c>
      <c r="D123" s="2">
        <v>4579</v>
      </c>
      <c r="E123" s="2">
        <f>Tabella2[[#This Row],[Reddito imponibile]]/Tabella2[[#This Row],[Numero contribuenti]]</f>
        <v>20876.876392225378</v>
      </c>
      <c r="F123" s="2">
        <f>Tabella2[[#This Row],[Imposta netta       (a)]]/Tabella2[[#This Row],[Numero contribuenti]]</f>
        <v>4043.6243721336537</v>
      </c>
      <c r="G123" s="2">
        <f>Tabella2[[#This Row],[Carico fiscale      (a)+(b)+(c)]]/Tabella2[[#This Row],[Numero contribuenti]]</f>
        <v>4460.116837737497</v>
      </c>
    </row>
    <row r="124" spans="1:7" x14ac:dyDescent="0.25">
      <c r="A124" s="11">
        <v>35035</v>
      </c>
      <c r="B124" s="1" t="s">
        <v>39</v>
      </c>
      <c r="C124" s="3" t="s">
        <v>27</v>
      </c>
      <c r="D124" s="2">
        <v>2883</v>
      </c>
      <c r="E124" s="2">
        <f>Tabella2[[#This Row],[Reddito imponibile]]/Tabella2[[#This Row],[Numero contribuenti]]</f>
        <v>20569.45022545959</v>
      </c>
      <c r="F124" s="2">
        <f>Tabella2[[#This Row],[Imposta netta       (a)]]/Tabella2[[#This Row],[Numero contribuenti]]</f>
        <v>3873.0114464099897</v>
      </c>
      <c r="G124" s="2">
        <f>Tabella2[[#This Row],[Carico fiscale      (a)+(b)+(c)]]/Tabella2[[#This Row],[Numero contribuenti]]</f>
        <v>4228.6122095039891</v>
      </c>
    </row>
    <row r="125" spans="1:7" x14ac:dyDescent="0.25">
      <c r="A125" s="11">
        <v>35036</v>
      </c>
      <c r="B125" s="1" t="s">
        <v>38</v>
      </c>
      <c r="C125" s="3" t="s">
        <v>27</v>
      </c>
      <c r="D125" s="2">
        <v>11164</v>
      </c>
      <c r="E125" s="2">
        <f>Tabella2[[#This Row],[Reddito imponibile]]/Tabella2[[#This Row],[Numero contribuenti]]</f>
        <v>35162.690254389105</v>
      </c>
      <c r="F125" s="2">
        <f>Tabella2[[#This Row],[Imposta netta       (a)]]/Tabella2[[#This Row],[Numero contribuenti]]</f>
        <v>9897.3074166965253</v>
      </c>
      <c r="G125" s="2">
        <f>Tabella2[[#This Row],[Carico fiscale      (a)+(b)+(c)]]/Tabella2[[#This Row],[Numero contribuenti]]</f>
        <v>10758.507255463992</v>
      </c>
    </row>
    <row r="126" spans="1:7" x14ac:dyDescent="0.25">
      <c r="A126" s="11">
        <v>35037</v>
      </c>
      <c r="B126" s="1" t="s">
        <v>37</v>
      </c>
      <c r="C126" s="3" t="s">
        <v>27</v>
      </c>
      <c r="D126" s="2">
        <v>6088</v>
      </c>
      <c r="E126" s="2">
        <f>Tabella2[[#This Row],[Reddito imponibile]]/Tabella2[[#This Row],[Numero contribuenti]]</f>
        <v>22374.940867279896</v>
      </c>
      <c r="F126" s="2">
        <f>Tabella2[[#This Row],[Imposta netta       (a)]]/Tabella2[[#This Row],[Numero contribuenti]]</f>
        <v>4470.5167542706968</v>
      </c>
      <c r="G126" s="2">
        <f>Tabella2[[#This Row],[Carico fiscale      (a)+(b)+(c)]]/Tabella2[[#This Row],[Numero contribuenti]]</f>
        <v>4922.8659658344286</v>
      </c>
    </row>
    <row r="127" spans="1:7" x14ac:dyDescent="0.25">
      <c r="A127" s="11">
        <v>35038</v>
      </c>
      <c r="B127" s="1" t="s">
        <v>36</v>
      </c>
      <c r="C127" s="3" t="s">
        <v>27</v>
      </c>
      <c r="D127" s="2">
        <v>4535</v>
      </c>
      <c r="E127" s="2">
        <f>Tabella2[[#This Row],[Reddito imponibile]]/Tabella2[[#This Row],[Numero contribuenti]]</f>
        <v>21744.899007717751</v>
      </c>
      <c r="F127" s="2">
        <f>Tabella2[[#This Row],[Imposta netta       (a)]]/Tabella2[[#This Row],[Numero contribuenti]]</f>
        <v>4405.2901874310919</v>
      </c>
      <c r="G127" s="2">
        <f>Tabella2[[#This Row],[Carico fiscale      (a)+(b)+(c)]]/Tabella2[[#This Row],[Numero contribuenti]]</f>
        <v>4907.0136714443215</v>
      </c>
    </row>
    <row r="128" spans="1:7" x14ac:dyDescent="0.25">
      <c r="A128" s="11">
        <v>35039</v>
      </c>
      <c r="B128" s="1" t="s">
        <v>35</v>
      </c>
      <c r="C128" s="3" t="s">
        <v>27</v>
      </c>
      <c r="D128" s="2">
        <v>8225</v>
      </c>
      <c r="E128" s="2">
        <f>Tabella2[[#This Row],[Reddito imponibile]]/Tabella2[[#This Row],[Numero contribuenti]]</f>
        <v>21925.128875379938</v>
      </c>
      <c r="F128" s="2">
        <f>Tabella2[[#This Row],[Imposta netta       (a)]]/Tabella2[[#This Row],[Numero contribuenti]]</f>
        <v>4358.9582978723402</v>
      </c>
      <c r="G128" s="2">
        <f>Tabella2[[#This Row],[Carico fiscale      (a)+(b)+(c)]]/Tabella2[[#This Row],[Numero contribuenti]]</f>
        <v>4807.3276595744683</v>
      </c>
    </row>
    <row r="129" spans="1:7" x14ac:dyDescent="0.25">
      <c r="A129" s="11">
        <v>35040</v>
      </c>
      <c r="B129" s="1" t="s">
        <v>34</v>
      </c>
      <c r="C129" s="3" t="s">
        <v>27</v>
      </c>
      <c r="D129" s="2">
        <v>19451</v>
      </c>
      <c r="E129" s="2">
        <f>Tabella2[[#This Row],[Reddito imponibile]]/Tabella2[[#This Row],[Numero contribuenti]]</f>
        <v>22357.620328003701</v>
      </c>
      <c r="F129" s="2">
        <f>Tabella2[[#This Row],[Imposta netta       (a)]]/Tabella2[[#This Row],[Numero contribuenti]]</f>
        <v>4510.6090689424709</v>
      </c>
      <c r="G129" s="2">
        <f>Tabella2[[#This Row],[Carico fiscale      (a)+(b)+(c)]]/Tabella2[[#This Row],[Numero contribuenti]]</f>
        <v>4971.1284252737651</v>
      </c>
    </row>
    <row r="130" spans="1:7" x14ac:dyDescent="0.25">
      <c r="A130" s="11">
        <v>35041</v>
      </c>
      <c r="B130" s="1" t="s">
        <v>33</v>
      </c>
      <c r="C130" s="3" t="s">
        <v>27</v>
      </c>
      <c r="D130" s="2">
        <v>3274</v>
      </c>
      <c r="E130" s="2">
        <f>Tabella2[[#This Row],[Reddito imponibile]]/Tabella2[[#This Row],[Numero contribuenti]]</f>
        <v>19496.97128894319</v>
      </c>
      <c r="F130" s="2">
        <f>Tabella2[[#This Row],[Imposta netta       (a)]]/Tabella2[[#This Row],[Numero contribuenti]]</f>
        <v>3725.1365302382405</v>
      </c>
      <c r="G130" s="2">
        <f>Tabella2[[#This Row],[Carico fiscale      (a)+(b)+(c)]]/Tabella2[[#This Row],[Numero contribuenti]]</f>
        <v>4160.7739767868052</v>
      </c>
    </row>
    <row r="131" spans="1:7" x14ac:dyDescent="0.25">
      <c r="A131" s="11">
        <v>35042</v>
      </c>
      <c r="B131" s="1" t="s">
        <v>32</v>
      </c>
      <c r="C131" s="3" t="s">
        <v>27</v>
      </c>
      <c r="D131" s="2">
        <v>1476</v>
      </c>
      <c r="E131" s="2">
        <f>Tabella2[[#This Row],[Reddito imponibile]]/Tabella2[[#This Row],[Numero contribuenti]]</f>
        <v>18879.613821138213</v>
      </c>
      <c r="F131" s="2">
        <f>Tabella2[[#This Row],[Imposta netta       (a)]]/Tabella2[[#This Row],[Numero contribuenti]]</f>
        <v>3466.2039295392956</v>
      </c>
      <c r="G131" s="2">
        <f>Tabella2[[#This Row],[Carico fiscale      (a)+(b)+(c)]]/Tabella2[[#This Row],[Numero contribuenti]]</f>
        <v>3826.667344173442</v>
      </c>
    </row>
    <row r="132" spans="1:7" x14ac:dyDescent="0.25">
      <c r="A132" s="11">
        <v>35043</v>
      </c>
      <c r="B132" s="1" t="s">
        <v>31</v>
      </c>
      <c r="C132" s="3" t="s">
        <v>27</v>
      </c>
      <c r="D132" s="2">
        <v>3289</v>
      </c>
      <c r="E132" s="2">
        <f>Tabella2[[#This Row],[Reddito imponibile]]/Tabella2[[#This Row],[Numero contribuenti]]</f>
        <v>21110.411675281241</v>
      </c>
      <c r="F132" s="2">
        <f>Tabella2[[#This Row],[Imposta netta       (a)]]/Tabella2[[#This Row],[Numero contribuenti]]</f>
        <v>4092.3359683794465</v>
      </c>
      <c r="G132" s="2">
        <f>Tabella2[[#This Row],[Carico fiscale      (a)+(b)+(c)]]/Tabella2[[#This Row],[Numero contribuenti]]</f>
        <v>4573.1766494375188</v>
      </c>
    </row>
    <row r="133" spans="1:7" x14ac:dyDescent="0.25">
      <c r="A133" s="11">
        <v>35044</v>
      </c>
      <c r="B133" s="1" t="s">
        <v>30</v>
      </c>
      <c r="C133" s="3" t="s">
        <v>27</v>
      </c>
      <c r="D133" s="2">
        <v>2582</v>
      </c>
      <c r="E133" s="2">
        <f>Tabella2[[#This Row],[Reddito imponibile]]/Tabella2[[#This Row],[Numero contribuenti]]</f>
        <v>21242.641750580944</v>
      </c>
      <c r="F133" s="2">
        <f>Tabella2[[#This Row],[Imposta netta       (a)]]/Tabella2[[#This Row],[Numero contribuenti]]</f>
        <v>4321.8919442292799</v>
      </c>
      <c r="G133" s="2">
        <f>Tabella2[[#This Row],[Carico fiscale      (a)+(b)+(c)]]/Tabella2[[#This Row],[Numero contribuenti]]</f>
        <v>4800.7265685515104</v>
      </c>
    </row>
    <row r="134" spans="1:7" x14ac:dyDescent="0.25">
      <c r="A134" s="11">
        <v>35045</v>
      </c>
      <c r="B134" s="1" t="s">
        <v>29</v>
      </c>
      <c r="C134" s="3" t="s">
        <v>27</v>
      </c>
      <c r="D134" s="2">
        <v>2931</v>
      </c>
      <c r="E134" s="2">
        <f>Tabella2[[#This Row],[Reddito imponibile]]/Tabella2[[#This Row],[Numero contribuenti]]</f>
        <v>18302.134766291369</v>
      </c>
      <c r="F134" s="2">
        <f>Tabella2[[#This Row],[Imposta netta       (a)]]/Tabella2[[#This Row],[Numero contribuenti]]</f>
        <v>3383.0740361651315</v>
      </c>
      <c r="G134" s="2">
        <f>Tabella2[[#This Row],[Carico fiscale      (a)+(b)+(c)]]/Tabella2[[#This Row],[Numero contribuenti]]</f>
        <v>3778.0685772773795</v>
      </c>
    </row>
    <row r="135" spans="1:7" x14ac:dyDescent="0.25">
      <c r="A135" s="11">
        <v>35046</v>
      </c>
      <c r="B135" s="1" t="s">
        <v>28</v>
      </c>
      <c r="C135" s="3" t="s">
        <v>27</v>
      </c>
      <c r="D135" s="2">
        <v>3332</v>
      </c>
      <c r="E135" s="2">
        <f>Tabella2[[#This Row],[Reddito imponibile]]/Tabella2[[#This Row],[Numero contribuenti]]</f>
        <v>17598.530312124851</v>
      </c>
      <c r="F135" s="2">
        <f>Tabella2[[#This Row],[Imposta netta       (a)]]/Tabella2[[#This Row],[Numero contribuenti]]</f>
        <v>3026.8505402160863</v>
      </c>
      <c r="G135" s="2">
        <f>Tabella2[[#This Row],[Carico fiscale      (a)+(b)+(c)]]/Tabella2[[#This Row],[Numero contribuenti]]</f>
        <v>3288.2590036014408</v>
      </c>
    </row>
    <row r="136" spans="1:7" x14ac:dyDescent="0.25">
      <c r="A136" s="11">
        <v>36001</v>
      </c>
      <c r="B136" s="1" t="s">
        <v>227</v>
      </c>
      <c r="C136" s="3" t="s">
        <v>180</v>
      </c>
      <c r="D136" s="2">
        <v>2975</v>
      </c>
      <c r="E136" s="2">
        <f>Tabella2[[#This Row],[Reddito imponibile]]/Tabella2[[#This Row],[Numero contribuenti]]</f>
        <v>21981.641344537817</v>
      </c>
      <c r="F136" s="2">
        <f>Tabella2[[#This Row],[Imposta netta       (a)]]/Tabella2[[#This Row],[Numero contribuenti]]</f>
        <v>4349.9546218487394</v>
      </c>
      <c r="G136" s="2">
        <f>Tabella2[[#This Row],[Carico fiscale      (a)+(b)+(c)]]/Tabella2[[#This Row],[Numero contribuenti]]</f>
        <v>4819.3636974789915</v>
      </c>
    </row>
    <row r="137" spans="1:7" x14ac:dyDescent="0.25">
      <c r="A137" s="11">
        <v>36002</v>
      </c>
      <c r="B137" s="1" t="s">
        <v>226</v>
      </c>
      <c r="C137" s="3" t="s">
        <v>180</v>
      </c>
      <c r="D137" s="2">
        <v>7404</v>
      </c>
      <c r="E137" s="2">
        <f>Tabella2[[#This Row],[Reddito imponibile]]/Tabella2[[#This Row],[Numero contribuenti]]</f>
        <v>20985.185845488926</v>
      </c>
      <c r="F137" s="2">
        <f>Tabella2[[#This Row],[Imposta netta       (a)]]/Tabella2[[#This Row],[Numero contribuenti]]</f>
        <v>3980.4297676931387</v>
      </c>
      <c r="G137" s="2">
        <f>Tabella2[[#This Row],[Carico fiscale      (a)+(b)+(c)]]/Tabella2[[#This Row],[Numero contribuenti]]</f>
        <v>4385.1315505132361</v>
      </c>
    </row>
    <row r="138" spans="1:7" x14ac:dyDescent="0.25">
      <c r="A138" s="11">
        <v>36003</v>
      </c>
      <c r="B138" s="1" t="s">
        <v>225</v>
      </c>
      <c r="C138" s="3" t="s">
        <v>180</v>
      </c>
      <c r="D138" s="2">
        <v>6583</v>
      </c>
      <c r="E138" s="2">
        <f>Tabella2[[#This Row],[Reddito imponibile]]/Tabella2[[#This Row],[Numero contribuenti]]</f>
        <v>21691.8341181832</v>
      </c>
      <c r="F138" s="2">
        <f>Tabella2[[#This Row],[Imposta netta       (a)]]/Tabella2[[#This Row],[Numero contribuenti]]</f>
        <v>4295.1160565091905</v>
      </c>
      <c r="G138" s="2">
        <f>Tabella2[[#This Row],[Carico fiscale      (a)+(b)+(c)]]/Tabella2[[#This Row],[Numero contribuenti]]</f>
        <v>4718.4365790672946</v>
      </c>
    </row>
    <row r="139" spans="1:7" x14ac:dyDescent="0.25">
      <c r="A139" s="11">
        <v>36004</v>
      </c>
      <c r="B139" s="1" t="s">
        <v>224</v>
      </c>
      <c r="C139" s="3" t="s">
        <v>180</v>
      </c>
      <c r="D139" s="2">
        <v>2324</v>
      </c>
      <c r="E139" s="2">
        <f>Tabella2[[#This Row],[Reddito imponibile]]/Tabella2[[#This Row],[Numero contribuenti]]</f>
        <v>20921.311101549054</v>
      </c>
      <c r="F139" s="2">
        <f>Tabella2[[#This Row],[Imposta netta       (a)]]/Tabella2[[#This Row],[Numero contribuenti]]</f>
        <v>3961.3192771084337</v>
      </c>
      <c r="G139" s="2">
        <f>Tabella2[[#This Row],[Carico fiscale      (a)+(b)+(c)]]/Tabella2[[#This Row],[Numero contribuenti]]</f>
        <v>4392.469449225473</v>
      </c>
    </row>
    <row r="140" spans="1:7" x14ac:dyDescent="0.25">
      <c r="A140" s="11">
        <v>36005</v>
      </c>
      <c r="B140" s="1" t="s">
        <v>223</v>
      </c>
      <c r="C140" s="3" t="s">
        <v>180</v>
      </c>
      <c r="D140" s="2">
        <v>53885</v>
      </c>
      <c r="E140" s="2">
        <f>Tabella2[[#This Row],[Reddito imponibile]]/Tabella2[[#This Row],[Numero contribuenti]]</f>
        <v>21425.961158021713</v>
      </c>
      <c r="F140" s="2">
        <f>Tabella2[[#This Row],[Imposta netta       (a)]]/Tabella2[[#This Row],[Numero contribuenti]]</f>
        <v>4222.0609074881695</v>
      </c>
      <c r="G140" s="2">
        <f>Tabella2[[#This Row],[Carico fiscale      (a)+(b)+(c)]]/Tabella2[[#This Row],[Numero contribuenti]]</f>
        <v>4657.2996752342951</v>
      </c>
    </row>
    <row r="141" spans="1:7" x14ac:dyDescent="0.25">
      <c r="A141" s="11">
        <v>36006</v>
      </c>
      <c r="B141" s="1" t="s">
        <v>222</v>
      </c>
      <c r="C141" s="3" t="s">
        <v>180</v>
      </c>
      <c r="D141" s="2">
        <v>24546</v>
      </c>
      <c r="E141" s="2">
        <f>Tabella2[[#This Row],[Reddito imponibile]]/Tabella2[[#This Row],[Numero contribuenti]]</f>
        <v>21552.751812922677</v>
      </c>
      <c r="F141" s="2">
        <f>Tabella2[[#This Row],[Imposta netta       (a)]]/Tabella2[[#This Row],[Numero contribuenti]]</f>
        <v>4180.0504359162387</v>
      </c>
      <c r="G141" s="2">
        <f>Tabella2[[#This Row],[Carico fiscale      (a)+(b)+(c)]]/Tabella2[[#This Row],[Numero contribuenti]]</f>
        <v>4676.3199299274829</v>
      </c>
    </row>
    <row r="142" spans="1:7" x14ac:dyDescent="0.25">
      <c r="A142" s="11">
        <v>36007</v>
      </c>
      <c r="B142" s="1" t="s">
        <v>221</v>
      </c>
      <c r="C142" s="3" t="s">
        <v>180</v>
      </c>
      <c r="D142" s="2">
        <v>11370</v>
      </c>
      <c r="E142" s="2">
        <f>Tabella2[[#This Row],[Reddito imponibile]]/Tabella2[[#This Row],[Numero contribuenti]]</f>
        <v>26261.018029903255</v>
      </c>
      <c r="F142" s="2">
        <f>Tabella2[[#This Row],[Imposta netta       (a)]]/Tabella2[[#This Row],[Numero contribuenti]]</f>
        <v>5904.0403693931403</v>
      </c>
      <c r="G142" s="2">
        <f>Tabella2[[#This Row],[Carico fiscale      (a)+(b)+(c)]]/Tabella2[[#This Row],[Numero contribuenti]]</f>
        <v>6480.4838170624453</v>
      </c>
    </row>
    <row r="143" spans="1:7" x14ac:dyDescent="0.25">
      <c r="A143" s="11">
        <v>36008</v>
      </c>
      <c r="B143" s="1" t="s">
        <v>220</v>
      </c>
      <c r="C143" s="3" t="s">
        <v>180</v>
      </c>
      <c r="D143" s="2">
        <v>8476</v>
      </c>
      <c r="E143" s="2">
        <f>Tabella2[[#This Row],[Reddito imponibile]]/Tabella2[[#This Row],[Numero contribuenti]]</f>
        <v>23413.90832940066</v>
      </c>
      <c r="F143" s="2">
        <f>Tabella2[[#This Row],[Imposta netta       (a)]]/Tabella2[[#This Row],[Numero contribuenti]]</f>
        <v>4897.0507314771121</v>
      </c>
      <c r="G143" s="2">
        <f>Tabella2[[#This Row],[Carico fiscale      (a)+(b)+(c)]]/Tabella2[[#This Row],[Numero contribuenti]]</f>
        <v>5384.2609721566778</v>
      </c>
    </row>
    <row r="144" spans="1:7" x14ac:dyDescent="0.25">
      <c r="A144" s="11">
        <v>36009</v>
      </c>
      <c r="B144" s="1" t="s">
        <v>219</v>
      </c>
      <c r="C144" s="3" t="s">
        <v>180</v>
      </c>
      <c r="D144" s="2">
        <v>5289</v>
      </c>
      <c r="E144" s="2">
        <f>Tabella2[[#This Row],[Reddito imponibile]]/Tabella2[[#This Row],[Numero contribuenti]]</f>
        <v>21143.374550954813</v>
      </c>
      <c r="F144" s="2">
        <f>Tabella2[[#This Row],[Imposta netta       (a)]]/Tabella2[[#This Row],[Numero contribuenti]]</f>
        <v>4058.7008886367935</v>
      </c>
      <c r="G144" s="2">
        <f>Tabella2[[#This Row],[Carico fiscale      (a)+(b)+(c)]]/Tabella2[[#This Row],[Numero contribuenti]]</f>
        <v>4489.6061637360563</v>
      </c>
    </row>
    <row r="145" spans="1:7" x14ac:dyDescent="0.25">
      <c r="A145" s="11">
        <v>36010</v>
      </c>
      <c r="B145" s="1" t="s">
        <v>218</v>
      </c>
      <c r="C145" s="3" t="s">
        <v>180</v>
      </c>
      <c r="D145" s="2">
        <v>6289</v>
      </c>
      <c r="E145" s="2">
        <f>Tabella2[[#This Row],[Reddito imponibile]]/Tabella2[[#This Row],[Numero contribuenti]]</f>
        <v>19239.26586102719</v>
      </c>
      <c r="F145" s="2">
        <f>Tabella2[[#This Row],[Imposta netta       (a)]]/Tabella2[[#This Row],[Numero contribuenti]]</f>
        <v>3490.5118460804579</v>
      </c>
      <c r="G145" s="2">
        <f>Tabella2[[#This Row],[Carico fiscale      (a)+(b)+(c)]]/Tabella2[[#This Row],[Numero contribuenti]]</f>
        <v>3882.710128796311</v>
      </c>
    </row>
    <row r="146" spans="1:7" x14ac:dyDescent="0.25">
      <c r="A146" s="11">
        <v>36011</v>
      </c>
      <c r="B146" s="1" t="s">
        <v>217</v>
      </c>
      <c r="C146" s="3" t="s">
        <v>180</v>
      </c>
      <c r="D146" s="2">
        <v>2462</v>
      </c>
      <c r="E146" s="2">
        <f>Tabella2[[#This Row],[Reddito imponibile]]/Tabella2[[#This Row],[Numero contribuenti]]</f>
        <v>17724.361900893582</v>
      </c>
      <c r="F146" s="2">
        <f>Tabella2[[#This Row],[Imposta netta       (a)]]/Tabella2[[#This Row],[Numero contribuenti]]</f>
        <v>3072.8907392363931</v>
      </c>
      <c r="G146" s="2">
        <f>Tabella2[[#This Row],[Carico fiscale      (a)+(b)+(c)]]/Tabella2[[#This Row],[Numero contribuenti]]</f>
        <v>3403.6364744110479</v>
      </c>
    </row>
    <row r="147" spans="1:7" x14ac:dyDescent="0.25">
      <c r="A147" s="11">
        <v>36012</v>
      </c>
      <c r="B147" s="1" t="s">
        <v>216</v>
      </c>
      <c r="C147" s="3" t="s">
        <v>180</v>
      </c>
      <c r="D147" s="2">
        <v>11402</v>
      </c>
      <c r="E147" s="2">
        <f>Tabella2[[#This Row],[Reddito imponibile]]/Tabella2[[#This Row],[Numero contribuenti]]</f>
        <v>19956.925977898612</v>
      </c>
      <c r="F147" s="2">
        <f>Tabella2[[#This Row],[Imposta netta       (a)]]/Tabella2[[#This Row],[Numero contribuenti]]</f>
        <v>3657.2105770917383</v>
      </c>
      <c r="G147" s="2">
        <f>Tabella2[[#This Row],[Carico fiscale      (a)+(b)+(c)]]/Tabella2[[#This Row],[Numero contribuenti]]</f>
        <v>4107.2485528854586</v>
      </c>
    </row>
    <row r="148" spans="1:7" x14ac:dyDescent="0.25">
      <c r="A148" s="11">
        <v>36013</v>
      </c>
      <c r="B148" s="1" t="s">
        <v>215</v>
      </c>
      <c r="C148" s="3" t="s">
        <v>180</v>
      </c>
      <c r="D148" s="2">
        <v>12497</v>
      </c>
      <c r="E148" s="2">
        <f>Tabella2[[#This Row],[Reddito imponibile]]/Tabella2[[#This Row],[Numero contribuenti]]</f>
        <v>23126.565735776585</v>
      </c>
      <c r="F148" s="2">
        <f>Tabella2[[#This Row],[Imposta netta       (a)]]/Tabella2[[#This Row],[Numero contribuenti]]</f>
        <v>4696.3584060174444</v>
      </c>
      <c r="G148" s="2">
        <f>Tabella2[[#This Row],[Carico fiscale      (a)+(b)+(c)]]/Tabella2[[#This Row],[Numero contribuenti]]</f>
        <v>5185.7546611186681</v>
      </c>
    </row>
    <row r="149" spans="1:7" x14ac:dyDescent="0.25">
      <c r="A149" s="11">
        <v>36014</v>
      </c>
      <c r="B149" s="1" t="s">
        <v>214</v>
      </c>
      <c r="C149" s="3" t="s">
        <v>180</v>
      </c>
      <c r="D149" s="2">
        <v>997</v>
      </c>
      <c r="E149" s="2">
        <f>Tabella2[[#This Row],[Reddito imponibile]]/Tabella2[[#This Row],[Numero contribuenti]]</f>
        <v>15800.013039117352</v>
      </c>
      <c r="F149" s="2">
        <f>Tabella2[[#This Row],[Imposta netta       (a)]]/Tabella2[[#This Row],[Numero contribuenti]]</f>
        <v>2516.6980942828486</v>
      </c>
      <c r="G149" s="2">
        <f>Tabella2[[#This Row],[Carico fiscale      (a)+(b)+(c)]]/Tabella2[[#This Row],[Numero contribuenti]]</f>
        <v>2742.7963891675026</v>
      </c>
    </row>
    <row r="150" spans="1:7" x14ac:dyDescent="0.25">
      <c r="A150" s="11">
        <v>36015</v>
      </c>
      <c r="B150" s="1" t="s">
        <v>213</v>
      </c>
      <c r="C150" s="3" t="s">
        <v>180</v>
      </c>
      <c r="D150" s="2">
        <v>26198</v>
      </c>
      <c r="E150" s="2">
        <f>Tabella2[[#This Row],[Reddito imponibile]]/Tabella2[[#This Row],[Numero contribuenti]]</f>
        <v>24626.028475456143</v>
      </c>
      <c r="F150" s="2">
        <f>Tabella2[[#This Row],[Imposta netta       (a)]]/Tabella2[[#This Row],[Numero contribuenti]]</f>
        <v>5296.6911978013586</v>
      </c>
      <c r="G150" s="2">
        <f>Tabella2[[#This Row],[Carico fiscale      (a)+(b)+(c)]]/Tabella2[[#This Row],[Numero contribuenti]]</f>
        <v>5881.7710893961375</v>
      </c>
    </row>
    <row r="151" spans="1:7" x14ac:dyDescent="0.25">
      <c r="A151" s="11">
        <v>36016</v>
      </c>
      <c r="B151" s="1" t="s">
        <v>212</v>
      </c>
      <c r="C151" s="3" t="s">
        <v>180</v>
      </c>
      <c r="D151" s="2">
        <v>1546</v>
      </c>
      <c r="E151" s="2">
        <f>Tabella2[[#This Row],[Reddito imponibile]]/Tabella2[[#This Row],[Numero contribuenti]]</f>
        <v>17819.179818887453</v>
      </c>
      <c r="F151" s="2">
        <f>Tabella2[[#This Row],[Imposta netta       (a)]]/Tabella2[[#This Row],[Numero contribuenti]]</f>
        <v>3079.5168175937906</v>
      </c>
      <c r="G151" s="2">
        <f>Tabella2[[#This Row],[Carico fiscale      (a)+(b)+(c)]]/Tabella2[[#This Row],[Numero contribuenti]]</f>
        <v>3440.8078913324707</v>
      </c>
    </row>
    <row r="152" spans="1:7" x14ac:dyDescent="0.25">
      <c r="A152" s="11">
        <v>36017</v>
      </c>
      <c r="B152" s="1" t="s">
        <v>211</v>
      </c>
      <c r="C152" s="3" t="s">
        <v>180</v>
      </c>
      <c r="D152" s="2">
        <v>3054</v>
      </c>
      <c r="E152" s="2">
        <f>Tabella2[[#This Row],[Reddito imponibile]]/Tabella2[[#This Row],[Numero contribuenti]]</f>
        <v>20081.885396201702</v>
      </c>
      <c r="F152" s="2">
        <f>Tabella2[[#This Row],[Imposta netta       (a)]]/Tabella2[[#This Row],[Numero contribuenti]]</f>
        <v>3875.4708578912901</v>
      </c>
      <c r="G152" s="2">
        <f>Tabella2[[#This Row],[Carico fiscale      (a)+(b)+(c)]]/Tabella2[[#This Row],[Numero contribuenti]]</f>
        <v>4328.1908971840212</v>
      </c>
    </row>
    <row r="153" spans="1:7" x14ac:dyDescent="0.25">
      <c r="A153" s="11">
        <v>36018</v>
      </c>
      <c r="B153" s="1" t="s">
        <v>210</v>
      </c>
      <c r="C153" s="3" t="s">
        <v>180</v>
      </c>
      <c r="D153" s="2">
        <v>2156</v>
      </c>
      <c r="E153" s="2">
        <f>Tabella2[[#This Row],[Reddito imponibile]]/Tabella2[[#This Row],[Numero contribuenti]]</f>
        <v>17691.836270871987</v>
      </c>
      <c r="F153" s="2">
        <f>Tabella2[[#This Row],[Imposta netta       (a)]]/Tabella2[[#This Row],[Numero contribuenti]]</f>
        <v>3040.4359925788499</v>
      </c>
      <c r="G153" s="2">
        <f>Tabella2[[#This Row],[Carico fiscale      (a)+(b)+(c)]]/Tabella2[[#This Row],[Numero contribuenti]]</f>
        <v>3383.0839517625232</v>
      </c>
    </row>
    <row r="154" spans="1:7" x14ac:dyDescent="0.25">
      <c r="A154" s="11">
        <v>36019</v>
      </c>
      <c r="B154" s="1" t="s">
        <v>209</v>
      </c>
      <c r="C154" s="3" t="s">
        <v>180</v>
      </c>
      <c r="D154" s="2">
        <v>13015</v>
      </c>
      <c r="E154" s="2">
        <f>Tabella2[[#This Row],[Reddito imponibile]]/Tabella2[[#This Row],[Numero contribuenti]]</f>
        <v>23756.512792931233</v>
      </c>
      <c r="F154" s="2">
        <f>Tabella2[[#This Row],[Imposta netta       (a)]]/Tabella2[[#This Row],[Numero contribuenti]]</f>
        <v>4947.4623127160967</v>
      </c>
      <c r="G154" s="2">
        <f>Tabella2[[#This Row],[Carico fiscale      (a)+(b)+(c)]]/Tabella2[[#This Row],[Numero contribuenti]]</f>
        <v>5484.5060315021128</v>
      </c>
    </row>
    <row r="155" spans="1:7" x14ac:dyDescent="0.25">
      <c r="A155" s="11">
        <v>36020</v>
      </c>
      <c r="B155" s="1" t="s">
        <v>208</v>
      </c>
      <c r="C155" s="3" t="s">
        <v>180</v>
      </c>
      <c r="D155" s="2">
        <v>3887</v>
      </c>
      <c r="E155" s="2">
        <f>Tabella2[[#This Row],[Reddito imponibile]]/Tabella2[[#This Row],[Numero contribuenti]]</f>
        <v>21746.190892719322</v>
      </c>
      <c r="F155" s="2">
        <f>Tabella2[[#This Row],[Imposta netta       (a)]]/Tabella2[[#This Row],[Numero contribuenti]]</f>
        <v>4264.5701054798046</v>
      </c>
      <c r="G155" s="2">
        <f>Tabella2[[#This Row],[Carico fiscale      (a)+(b)+(c)]]/Tabella2[[#This Row],[Numero contribuenti]]</f>
        <v>4724.8600463082066</v>
      </c>
    </row>
    <row r="156" spans="1:7" x14ac:dyDescent="0.25">
      <c r="A156" s="11">
        <v>36021</v>
      </c>
      <c r="B156" s="1" t="s">
        <v>207</v>
      </c>
      <c r="C156" s="3" t="s">
        <v>180</v>
      </c>
      <c r="D156" s="2">
        <v>4879</v>
      </c>
      <c r="E156" s="2">
        <f>Tabella2[[#This Row],[Reddito imponibile]]/Tabella2[[#This Row],[Numero contribuenti]]</f>
        <v>22075.851608936257</v>
      </c>
      <c r="F156" s="2">
        <f>Tabella2[[#This Row],[Imposta netta       (a)]]/Tabella2[[#This Row],[Numero contribuenti]]</f>
        <v>4304.6046320967407</v>
      </c>
      <c r="G156" s="2">
        <f>Tabella2[[#This Row],[Carico fiscale      (a)+(b)+(c)]]/Tabella2[[#This Row],[Numero contribuenti]]</f>
        <v>4754.3754867800781</v>
      </c>
    </row>
    <row r="157" spans="1:7" x14ac:dyDescent="0.25">
      <c r="A157" s="11">
        <v>36022</v>
      </c>
      <c r="B157" s="1" t="s">
        <v>206</v>
      </c>
      <c r="C157" s="3" t="s">
        <v>180</v>
      </c>
      <c r="D157" s="2">
        <v>18599</v>
      </c>
      <c r="E157" s="2">
        <f>Tabella2[[#This Row],[Reddito imponibile]]/Tabella2[[#This Row],[Numero contribuenti]]</f>
        <v>22065.754180332275</v>
      </c>
      <c r="F157" s="2">
        <f>Tabella2[[#This Row],[Imposta netta       (a)]]/Tabella2[[#This Row],[Numero contribuenti]]</f>
        <v>4477.8116027743426</v>
      </c>
      <c r="G157" s="2">
        <f>Tabella2[[#This Row],[Carico fiscale      (a)+(b)+(c)]]/Tabella2[[#This Row],[Numero contribuenti]]</f>
        <v>4969.6643905586325</v>
      </c>
    </row>
    <row r="158" spans="1:7" x14ac:dyDescent="0.25">
      <c r="A158" s="11">
        <v>36023</v>
      </c>
      <c r="B158" s="1" t="s">
        <v>205</v>
      </c>
      <c r="C158" s="3" t="s">
        <v>180</v>
      </c>
      <c r="D158" s="2">
        <v>140538</v>
      </c>
      <c r="E158" s="2">
        <f>Tabella2[[#This Row],[Reddito imponibile]]/Tabella2[[#This Row],[Numero contribuenti]]</f>
        <v>25395.863809076549</v>
      </c>
      <c r="F158" s="2">
        <f>Tabella2[[#This Row],[Imposta netta       (a)]]/Tabella2[[#This Row],[Numero contribuenti]]</f>
        <v>5670.5172195420455</v>
      </c>
      <c r="G158" s="2">
        <f>Tabella2[[#This Row],[Carico fiscale      (a)+(b)+(c)]]/Tabella2[[#This Row],[Numero contribuenti]]</f>
        <v>6225.5601118558679</v>
      </c>
    </row>
    <row r="159" spans="1:7" x14ac:dyDescent="0.25">
      <c r="A159" s="11">
        <v>36024</v>
      </c>
      <c r="B159" s="1" t="s">
        <v>203</v>
      </c>
      <c r="C159" s="3" t="s">
        <v>180</v>
      </c>
      <c r="D159" s="2">
        <v>755</v>
      </c>
      <c r="E159" s="2">
        <f>Tabella2[[#This Row],[Reddito imponibile]]/Tabella2[[#This Row],[Numero contribuenti]]</f>
        <v>16923.729801324502</v>
      </c>
      <c r="F159" s="2">
        <f>Tabella2[[#This Row],[Imposta netta       (a)]]/Tabella2[[#This Row],[Numero contribuenti]]</f>
        <v>2904.6980132450331</v>
      </c>
      <c r="G159" s="2">
        <f>Tabella2[[#This Row],[Carico fiscale      (a)+(b)+(c)]]/Tabella2[[#This Row],[Numero contribuenti]]</f>
        <v>3174.4278145695366</v>
      </c>
    </row>
    <row r="160" spans="1:7" x14ac:dyDescent="0.25">
      <c r="A160" s="11">
        <v>36025</v>
      </c>
      <c r="B160" s="1" t="s">
        <v>202</v>
      </c>
      <c r="C160" s="3" t="s">
        <v>180</v>
      </c>
      <c r="D160" s="2">
        <v>1724</v>
      </c>
      <c r="E160" s="2">
        <f>Tabella2[[#This Row],[Reddito imponibile]]/Tabella2[[#This Row],[Numero contribuenti]]</f>
        <v>20093.505220417632</v>
      </c>
      <c r="F160" s="2">
        <f>Tabella2[[#This Row],[Imposta netta       (a)]]/Tabella2[[#This Row],[Numero contribuenti]]</f>
        <v>3826.2244779582365</v>
      </c>
      <c r="G160" s="2">
        <f>Tabella2[[#This Row],[Carico fiscale      (a)+(b)+(c)]]/Tabella2[[#This Row],[Numero contribuenti]]</f>
        <v>4246.6044083526685</v>
      </c>
    </row>
    <row r="161" spans="1:7" x14ac:dyDescent="0.25">
      <c r="A161" s="11">
        <v>36026</v>
      </c>
      <c r="B161" s="1" t="s">
        <v>201</v>
      </c>
      <c r="C161" s="3" t="s">
        <v>180</v>
      </c>
      <c r="D161" s="2">
        <v>2614</v>
      </c>
      <c r="E161" s="2">
        <f>Tabella2[[#This Row],[Reddito imponibile]]/Tabella2[[#This Row],[Numero contribuenti]]</f>
        <v>18356.07651109411</v>
      </c>
      <c r="F161" s="2">
        <f>Tabella2[[#This Row],[Imposta netta       (a)]]/Tabella2[[#This Row],[Numero contribuenti]]</f>
        <v>3343.1935730680948</v>
      </c>
      <c r="G161" s="2">
        <f>Tabella2[[#This Row],[Carico fiscale      (a)+(b)+(c)]]/Tabella2[[#This Row],[Numero contribuenti]]</f>
        <v>3735.2609028309107</v>
      </c>
    </row>
    <row r="162" spans="1:7" x14ac:dyDescent="0.25">
      <c r="A162" s="11">
        <v>36027</v>
      </c>
      <c r="B162" s="1" t="s">
        <v>200</v>
      </c>
      <c r="C162" s="3" t="s">
        <v>180</v>
      </c>
      <c r="D162" s="2">
        <v>11848</v>
      </c>
      <c r="E162" s="2">
        <f>Tabella2[[#This Row],[Reddito imponibile]]/Tabella2[[#This Row],[Numero contribuenti]]</f>
        <v>21971.777346387575</v>
      </c>
      <c r="F162" s="2">
        <f>Tabella2[[#This Row],[Imposta netta       (a)]]/Tabella2[[#This Row],[Numero contribuenti]]</f>
        <v>4269.8999831195142</v>
      </c>
      <c r="G162" s="2">
        <f>Tabella2[[#This Row],[Carico fiscale      (a)+(b)+(c)]]/Tabella2[[#This Row],[Numero contribuenti]]</f>
        <v>4772.7462862930452</v>
      </c>
    </row>
    <row r="163" spans="1:7" x14ac:dyDescent="0.25">
      <c r="A163" s="11">
        <v>36028</v>
      </c>
      <c r="B163" s="1" t="s">
        <v>199</v>
      </c>
      <c r="C163" s="3" t="s">
        <v>180</v>
      </c>
      <c r="D163" s="2">
        <v>7624</v>
      </c>
      <c r="E163" s="2">
        <f>Tabella2[[#This Row],[Reddito imponibile]]/Tabella2[[#This Row],[Numero contribuenti]]</f>
        <v>18915.275708289613</v>
      </c>
      <c r="F163" s="2">
        <f>Tabella2[[#This Row],[Imposta netta       (a)]]/Tabella2[[#This Row],[Numero contribuenti]]</f>
        <v>3372.9687827911857</v>
      </c>
      <c r="G163" s="2">
        <f>Tabella2[[#This Row],[Carico fiscale      (a)+(b)+(c)]]/Tabella2[[#This Row],[Numero contribuenti]]</f>
        <v>3743.2842339979015</v>
      </c>
    </row>
    <row r="164" spans="1:7" x14ac:dyDescent="0.25">
      <c r="A164" s="11">
        <v>36029</v>
      </c>
      <c r="B164" s="1" t="s">
        <v>198</v>
      </c>
      <c r="C164" s="3" t="s">
        <v>180</v>
      </c>
      <c r="D164" s="2">
        <v>1697</v>
      </c>
      <c r="E164" s="2">
        <f>Tabella2[[#This Row],[Reddito imponibile]]/Tabella2[[#This Row],[Numero contribuenti]]</f>
        <v>17624.623453152621</v>
      </c>
      <c r="F164" s="2">
        <f>Tabella2[[#This Row],[Imposta netta       (a)]]/Tabella2[[#This Row],[Numero contribuenti]]</f>
        <v>3091.6676487919858</v>
      </c>
      <c r="G164" s="2">
        <f>Tabella2[[#This Row],[Carico fiscale      (a)+(b)+(c)]]/Tabella2[[#This Row],[Numero contribuenti]]</f>
        <v>3480.2663523865644</v>
      </c>
    </row>
    <row r="165" spans="1:7" x14ac:dyDescent="0.25">
      <c r="A165" s="11">
        <v>36030</v>
      </c>
      <c r="B165" s="1" t="s">
        <v>197</v>
      </c>
      <c r="C165" s="3" t="s">
        <v>180</v>
      </c>
      <c r="D165" s="2">
        <v>13361</v>
      </c>
      <c r="E165" s="2">
        <f>Tabella2[[#This Row],[Reddito imponibile]]/Tabella2[[#This Row],[Numero contribuenti]]</f>
        <v>20361.465683706308</v>
      </c>
      <c r="F165" s="2">
        <f>Tabella2[[#This Row],[Imposta netta       (a)]]/Tabella2[[#This Row],[Numero contribuenti]]</f>
        <v>3824.1025372352369</v>
      </c>
      <c r="G165" s="2">
        <f>Tabella2[[#This Row],[Carico fiscale      (a)+(b)+(c)]]/Tabella2[[#This Row],[Numero contribuenti]]</f>
        <v>4288.9458124391886</v>
      </c>
    </row>
    <row r="166" spans="1:7" x14ac:dyDescent="0.25">
      <c r="A166" s="11">
        <v>36031</v>
      </c>
      <c r="B166" s="1" t="s">
        <v>196</v>
      </c>
      <c r="C166" s="3" t="s">
        <v>180</v>
      </c>
      <c r="D166" s="2">
        <v>1733</v>
      </c>
      <c r="E166" s="2">
        <f>Tabella2[[#This Row],[Reddito imponibile]]/Tabella2[[#This Row],[Numero contribuenti]]</f>
        <v>16065.469705712638</v>
      </c>
      <c r="F166" s="2">
        <f>Tabella2[[#This Row],[Imposta netta       (a)]]/Tabella2[[#This Row],[Numero contribuenti]]</f>
        <v>2649.4910559723025</v>
      </c>
      <c r="G166" s="2">
        <f>Tabella2[[#This Row],[Carico fiscale      (a)+(b)+(c)]]/Tabella2[[#This Row],[Numero contribuenti]]</f>
        <v>2941.0063473744949</v>
      </c>
    </row>
    <row r="167" spans="1:7" x14ac:dyDescent="0.25">
      <c r="A167" s="11">
        <v>36032</v>
      </c>
      <c r="B167" s="1" t="s">
        <v>195</v>
      </c>
      <c r="C167" s="3" t="s">
        <v>180</v>
      </c>
      <c r="D167" s="2">
        <v>1275</v>
      </c>
      <c r="E167" s="2">
        <f>Tabella2[[#This Row],[Reddito imponibile]]/Tabella2[[#This Row],[Numero contribuenti]]</f>
        <v>18418.160784313724</v>
      </c>
      <c r="F167" s="2">
        <f>Tabella2[[#This Row],[Imposta netta       (a)]]/Tabella2[[#This Row],[Numero contribuenti]]</f>
        <v>3351.629019607843</v>
      </c>
      <c r="G167" s="2">
        <f>Tabella2[[#This Row],[Carico fiscale      (a)+(b)+(c)]]/Tabella2[[#This Row],[Numero contribuenti]]</f>
        <v>3733.1168627450979</v>
      </c>
    </row>
    <row r="168" spans="1:7" x14ac:dyDescent="0.25">
      <c r="A168" s="11">
        <v>36033</v>
      </c>
      <c r="B168" s="1" t="s">
        <v>194</v>
      </c>
      <c r="C168" s="3" t="s">
        <v>180</v>
      </c>
      <c r="D168" s="2">
        <v>2914</v>
      </c>
      <c r="E168" s="2">
        <f>Tabella2[[#This Row],[Reddito imponibile]]/Tabella2[[#This Row],[Numero contribuenti]]</f>
        <v>21049.029855868223</v>
      </c>
      <c r="F168" s="2">
        <f>Tabella2[[#This Row],[Imposta netta       (a)]]/Tabella2[[#This Row],[Numero contribuenti]]</f>
        <v>4189.5123541523681</v>
      </c>
      <c r="G168" s="2">
        <f>Tabella2[[#This Row],[Carico fiscale      (a)+(b)+(c)]]/Tabella2[[#This Row],[Numero contribuenti]]</f>
        <v>4591.0974605353467</v>
      </c>
    </row>
    <row r="169" spans="1:7" x14ac:dyDescent="0.25">
      <c r="A169" s="11">
        <v>36034</v>
      </c>
      <c r="B169" s="1" t="s">
        <v>193</v>
      </c>
      <c r="C169" s="3" t="s">
        <v>180</v>
      </c>
      <c r="D169" s="2">
        <v>4642</v>
      </c>
      <c r="E169" s="2">
        <f>Tabella2[[#This Row],[Reddito imponibile]]/Tabella2[[#This Row],[Numero contribuenti]]</f>
        <v>20300.188496337785</v>
      </c>
      <c r="F169" s="2">
        <f>Tabella2[[#This Row],[Imposta netta       (a)]]/Tabella2[[#This Row],[Numero contribuenti]]</f>
        <v>3770.2990090478243</v>
      </c>
      <c r="G169" s="2">
        <f>Tabella2[[#This Row],[Carico fiscale      (a)+(b)+(c)]]/Tabella2[[#This Row],[Numero contribuenti]]</f>
        <v>4229.1286083584664</v>
      </c>
    </row>
    <row r="170" spans="1:7" x14ac:dyDescent="0.25">
      <c r="A170" s="11">
        <v>36035</v>
      </c>
      <c r="B170" s="1" t="s">
        <v>192</v>
      </c>
      <c r="C170" s="3" t="s">
        <v>180</v>
      </c>
      <c r="D170" s="2">
        <v>587</v>
      </c>
      <c r="E170" s="2">
        <f>Tabella2[[#This Row],[Reddito imponibile]]/Tabella2[[#This Row],[Numero contribuenti]]</f>
        <v>17662.591141396933</v>
      </c>
      <c r="F170" s="2">
        <f>Tabella2[[#This Row],[Imposta netta       (a)]]/Tabella2[[#This Row],[Numero contribuenti]]</f>
        <v>3028.655877342419</v>
      </c>
      <c r="G170" s="2">
        <f>Tabella2[[#This Row],[Carico fiscale      (a)+(b)+(c)]]/Tabella2[[#This Row],[Numero contribuenti]]</f>
        <v>3362.120954003407</v>
      </c>
    </row>
    <row r="171" spans="1:7" x14ac:dyDescent="0.25">
      <c r="A171" s="11">
        <v>36036</v>
      </c>
      <c r="B171" s="1" t="s">
        <v>191</v>
      </c>
      <c r="C171" s="3" t="s">
        <v>180</v>
      </c>
      <c r="D171" s="2">
        <v>5010</v>
      </c>
      <c r="E171" s="2">
        <f>Tabella2[[#This Row],[Reddito imponibile]]/Tabella2[[#This Row],[Numero contribuenti]]</f>
        <v>21547.92894211577</v>
      </c>
      <c r="F171" s="2">
        <f>Tabella2[[#This Row],[Imposta netta       (a)]]/Tabella2[[#This Row],[Numero contribuenti]]</f>
        <v>4149.6425149700599</v>
      </c>
      <c r="G171" s="2">
        <f>Tabella2[[#This Row],[Carico fiscale      (a)+(b)+(c)]]/Tabella2[[#This Row],[Numero contribuenti]]</f>
        <v>4607.6996007984035</v>
      </c>
    </row>
    <row r="172" spans="1:7" x14ac:dyDescent="0.25">
      <c r="A172" s="11">
        <v>36037</v>
      </c>
      <c r="B172" s="1" t="s">
        <v>190</v>
      </c>
      <c r="C172" s="3" t="s">
        <v>180</v>
      </c>
      <c r="D172" s="2">
        <v>8168</v>
      </c>
      <c r="E172" s="2">
        <f>Tabella2[[#This Row],[Reddito imponibile]]/Tabella2[[#This Row],[Numero contribuenti]]</f>
        <v>20515.265670910871</v>
      </c>
      <c r="F172" s="2">
        <f>Tabella2[[#This Row],[Imposta netta       (a)]]/Tabella2[[#This Row],[Numero contribuenti]]</f>
        <v>3801.9689030362388</v>
      </c>
      <c r="G172" s="2">
        <f>Tabella2[[#This Row],[Carico fiscale      (a)+(b)+(c)]]/Tabella2[[#This Row],[Numero contribuenti]]</f>
        <v>4227.5410137120471</v>
      </c>
    </row>
    <row r="173" spans="1:7" x14ac:dyDescent="0.25">
      <c r="A173" s="11">
        <v>36038</v>
      </c>
      <c r="B173" s="1" t="s">
        <v>189</v>
      </c>
      <c r="C173" s="3" t="s">
        <v>180</v>
      </c>
      <c r="D173" s="2">
        <v>2675</v>
      </c>
      <c r="E173" s="2">
        <f>Tabella2[[#This Row],[Reddito imponibile]]/Tabella2[[#This Row],[Numero contribuenti]]</f>
        <v>19494.100934579441</v>
      </c>
      <c r="F173" s="2">
        <f>Tabella2[[#This Row],[Imposta netta       (a)]]/Tabella2[[#This Row],[Numero contribuenti]]</f>
        <v>3657.3095327102806</v>
      </c>
      <c r="G173" s="2">
        <f>Tabella2[[#This Row],[Carico fiscale      (a)+(b)+(c)]]/Tabella2[[#This Row],[Numero contribuenti]]</f>
        <v>4041.7872897196262</v>
      </c>
    </row>
    <row r="174" spans="1:7" x14ac:dyDescent="0.25">
      <c r="A174" s="11">
        <v>36039</v>
      </c>
      <c r="B174" s="1" t="s">
        <v>188</v>
      </c>
      <c r="C174" s="3" t="s">
        <v>180</v>
      </c>
      <c r="D174" s="2">
        <v>4409</v>
      </c>
      <c r="E174" s="2">
        <f>Tabella2[[#This Row],[Reddito imponibile]]/Tabella2[[#This Row],[Numero contribuenti]]</f>
        <v>21000.136992515309</v>
      </c>
      <c r="F174" s="2">
        <f>Tabella2[[#This Row],[Imposta netta       (a)]]/Tabella2[[#This Row],[Numero contribuenti]]</f>
        <v>4038.7736448174187</v>
      </c>
      <c r="G174" s="2">
        <f>Tabella2[[#This Row],[Carico fiscale      (a)+(b)+(c)]]/Tabella2[[#This Row],[Numero contribuenti]]</f>
        <v>4478.8600589702883</v>
      </c>
    </row>
    <row r="175" spans="1:7" x14ac:dyDescent="0.25">
      <c r="A175" s="11">
        <v>36040</v>
      </c>
      <c r="B175" s="1" t="s">
        <v>187</v>
      </c>
      <c r="C175" s="3" t="s">
        <v>180</v>
      </c>
      <c r="D175" s="2">
        <v>29926</v>
      </c>
      <c r="E175" s="2">
        <f>Tabella2[[#This Row],[Reddito imponibile]]/Tabella2[[#This Row],[Numero contribuenti]]</f>
        <v>23832.92214128183</v>
      </c>
      <c r="F175" s="2">
        <f>Tabella2[[#This Row],[Imposta netta       (a)]]/Tabella2[[#This Row],[Numero contribuenti]]</f>
        <v>5108.5436409810864</v>
      </c>
      <c r="G175" s="2">
        <f>Tabella2[[#This Row],[Carico fiscale      (a)+(b)+(c)]]/Tabella2[[#This Row],[Numero contribuenti]]</f>
        <v>5659.0033415758871</v>
      </c>
    </row>
    <row r="176" spans="1:7" x14ac:dyDescent="0.25">
      <c r="A176" s="11">
        <v>36041</v>
      </c>
      <c r="B176" s="1" t="s">
        <v>186</v>
      </c>
      <c r="C176" s="3" t="s">
        <v>180</v>
      </c>
      <c r="D176" s="2">
        <v>7018</v>
      </c>
      <c r="E176" s="2">
        <f>Tabella2[[#This Row],[Reddito imponibile]]/Tabella2[[#This Row],[Numero contribuenti]]</f>
        <v>20511.397121687089</v>
      </c>
      <c r="F176" s="2">
        <f>Tabella2[[#This Row],[Imposta netta       (a)]]/Tabella2[[#This Row],[Numero contribuenti]]</f>
        <v>3845.81305215161</v>
      </c>
      <c r="G176" s="2">
        <f>Tabella2[[#This Row],[Carico fiscale      (a)+(b)+(c)]]/Tabella2[[#This Row],[Numero contribuenti]]</f>
        <v>4290.5289256198348</v>
      </c>
    </row>
    <row r="177" spans="1:7" x14ac:dyDescent="0.25">
      <c r="A177" s="11">
        <v>36042</v>
      </c>
      <c r="B177" s="1" t="s">
        <v>204</v>
      </c>
      <c r="C177" s="3" t="s">
        <v>180</v>
      </c>
      <c r="D177" s="2">
        <v>6407</v>
      </c>
      <c r="E177" s="2">
        <f>Tabella2[[#This Row],[Reddito imponibile]]/Tabella2[[#This Row],[Numero contribuenti]]</f>
        <v>20839.92117995942</v>
      </c>
      <c r="F177" s="2">
        <f>Tabella2[[#This Row],[Imposta netta       (a)]]/Tabella2[[#This Row],[Numero contribuenti]]</f>
        <v>4113.9750273138752</v>
      </c>
      <c r="G177" s="2">
        <f>Tabella2[[#This Row],[Carico fiscale      (a)+(b)+(c)]]/Tabella2[[#This Row],[Numero contribuenti]]</f>
        <v>4591.9216481972844</v>
      </c>
    </row>
    <row r="178" spans="1:7" x14ac:dyDescent="0.25">
      <c r="A178" s="11">
        <v>36043</v>
      </c>
      <c r="B178" s="1" t="s">
        <v>185</v>
      </c>
      <c r="C178" s="3" t="s">
        <v>180</v>
      </c>
      <c r="D178" s="2">
        <v>2079</v>
      </c>
      <c r="E178" s="2">
        <f>Tabella2[[#This Row],[Reddito imponibile]]/Tabella2[[#This Row],[Numero contribuenti]]</f>
        <v>18205.097162097161</v>
      </c>
      <c r="F178" s="2">
        <f>Tabella2[[#This Row],[Imposta netta       (a)]]/Tabella2[[#This Row],[Numero contribuenti]]</f>
        <v>3322.0678210678211</v>
      </c>
      <c r="G178" s="2">
        <f>Tabella2[[#This Row],[Carico fiscale      (a)+(b)+(c)]]/Tabella2[[#This Row],[Numero contribuenti]]</f>
        <v>3718.8287638287638</v>
      </c>
    </row>
    <row r="179" spans="1:7" x14ac:dyDescent="0.25">
      <c r="A179" s="11">
        <v>36044</v>
      </c>
      <c r="B179" s="1" t="s">
        <v>184</v>
      </c>
      <c r="C179" s="3" t="s">
        <v>180</v>
      </c>
      <c r="D179" s="2">
        <v>11931</v>
      </c>
      <c r="E179" s="2">
        <f>Tabella2[[#This Row],[Reddito imponibile]]/Tabella2[[#This Row],[Numero contribuenti]]</f>
        <v>20684.540357053054</v>
      </c>
      <c r="F179" s="2">
        <f>Tabella2[[#This Row],[Imposta netta       (a)]]/Tabella2[[#This Row],[Numero contribuenti]]</f>
        <v>3943.7117592825412</v>
      </c>
      <c r="G179" s="2">
        <f>Tabella2[[#This Row],[Carico fiscale      (a)+(b)+(c)]]/Tabella2[[#This Row],[Numero contribuenti]]</f>
        <v>4343.2332578995893</v>
      </c>
    </row>
    <row r="180" spans="1:7" x14ac:dyDescent="0.25">
      <c r="A180" s="11">
        <v>36045</v>
      </c>
      <c r="B180" s="1" t="s">
        <v>183</v>
      </c>
      <c r="C180" s="3" t="s">
        <v>180</v>
      </c>
      <c r="D180" s="2">
        <v>9639</v>
      </c>
      <c r="E180" s="2">
        <f>Tabella2[[#This Row],[Reddito imponibile]]/Tabella2[[#This Row],[Numero contribuenti]]</f>
        <v>21720.237472766883</v>
      </c>
      <c r="F180" s="2">
        <f>Tabella2[[#This Row],[Imposta netta       (a)]]/Tabella2[[#This Row],[Numero contribuenti]]</f>
        <v>4232.6450876646959</v>
      </c>
      <c r="G180" s="2">
        <f>Tabella2[[#This Row],[Carico fiscale      (a)+(b)+(c)]]/Tabella2[[#This Row],[Numero contribuenti]]</f>
        <v>4700.6706089843346</v>
      </c>
    </row>
    <row r="181" spans="1:7" x14ac:dyDescent="0.25">
      <c r="A181" s="11">
        <v>36046</v>
      </c>
      <c r="B181" s="1" t="s">
        <v>182</v>
      </c>
      <c r="C181" s="3" t="s">
        <v>180</v>
      </c>
      <c r="D181" s="2">
        <v>19037</v>
      </c>
      <c r="E181" s="2">
        <f>Tabella2[[#This Row],[Reddito imponibile]]/Tabella2[[#This Row],[Numero contribuenti]]</f>
        <v>22040.725849661187</v>
      </c>
      <c r="F181" s="2">
        <f>Tabella2[[#This Row],[Imposta netta       (a)]]/Tabella2[[#This Row],[Numero contribuenti]]</f>
        <v>4388.1088406786785</v>
      </c>
      <c r="G181" s="2">
        <f>Tabella2[[#This Row],[Carico fiscale      (a)+(b)+(c)]]/Tabella2[[#This Row],[Numero contribuenti]]</f>
        <v>4866.1504438724587</v>
      </c>
    </row>
    <row r="182" spans="1:7" x14ac:dyDescent="0.25">
      <c r="A182" s="11">
        <v>36047</v>
      </c>
      <c r="B182" s="1" t="s">
        <v>181</v>
      </c>
      <c r="C182" s="3" t="s">
        <v>180</v>
      </c>
      <c r="D182" s="2">
        <v>3525</v>
      </c>
      <c r="E182" s="2">
        <f>Tabella2[[#This Row],[Reddito imponibile]]/Tabella2[[#This Row],[Numero contribuenti]]</f>
        <v>18706.713475177305</v>
      </c>
      <c r="F182" s="2">
        <f>Tabella2[[#This Row],[Imposta netta       (a)]]/Tabella2[[#This Row],[Numero contribuenti]]</f>
        <v>3431.5253900709222</v>
      </c>
      <c r="G182" s="2">
        <f>Tabella2[[#This Row],[Carico fiscale      (a)+(b)+(c)]]/Tabella2[[#This Row],[Numero contribuenti]]</f>
        <v>3850.1236879432622</v>
      </c>
    </row>
    <row r="183" spans="1:7" x14ac:dyDescent="0.25">
      <c r="A183" s="11">
        <v>37001</v>
      </c>
      <c r="B183" s="1" t="s">
        <v>334</v>
      </c>
      <c r="C183" s="3" t="s">
        <v>279</v>
      </c>
      <c r="D183" s="2">
        <v>9356</v>
      </c>
      <c r="E183" s="2">
        <f>Tabella2[[#This Row],[Reddito imponibile]]/Tabella2[[#This Row],[Numero contribuenti]]</f>
        <v>23361.109341598974</v>
      </c>
      <c r="F183" s="2">
        <f>Tabella2[[#This Row],[Imposta netta       (a)]]/Tabella2[[#This Row],[Numero contribuenti]]</f>
        <v>4663.9485891406584</v>
      </c>
      <c r="G183" s="2">
        <f>Tabella2[[#This Row],[Carico fiscale      (a)+(b)+(c)]]/Tabella2[[#This Row],[Numero contribuenti]]</f>
        <v>5204.4564985036341</v>
      </c>
    </row>
    <row r="184" spans="1:7" x14ac:dyDescent="0.25">
      <c r="A184" s="11">
        <v>37002</v>
      </c>
      <c r="B184" s="1" t="s">
        <v>333</v>
      </c>
      <c r="C184" s="3" t="s">
        <v>279</v>
      </c>
      <c r="D184" s="2">
        <v>7598</v>
      </c>
      <c r="E184" s="2">
        <f>Tabella2[[#This Row],[Reddito imponibile]]/Tabella2[[#This Row],[Numero contribuenti]]</f>
        <v>22725.404316925506</v>
      </c>
      <c r="F184" s="2">
        <f>Tabella2[[#This Row],[Imposta netta       (a)]]/Tabella2[[#This Row],[Numero contribuenti]]</f>
        <v>4538.4058962884974</v>
      </c>
      <c r="G184" s="2">
        <f>Tabella2[[#This Row],[Carico fiscale      (a)+(b)+(c)]]/Tabella2[[#This Row],[Numero contribuenti]]</f>
        <v>5068.767438799684</v>
      </c>
    </row>
    <row r="185" spans="1:7" x14ac:dyDescent="0.25">
      <c r="A185" s="11">
        <v>37003</v>
      </c>
      <c r="B185" s="1" t="s">
        <v>332</v>
      </c>
      <c r="C185" s="3" t="s">
        <v>279</v>
      </c>
      <c r="D185" s="2">
        <v>5443</v>
      </c>
      <c r="E185" s="2">
        <f>Tabella2[[#This Row],[Reddito imponibile]]/Tabella2[[#This Row],[Numero contribuenti]]</f>
        <v>19679.045379386367</v>
      </c>
      <c r="F185" s="2">
        <f>Tabella2[[#This Row],[Imposta netta       (a)]]/Tabella2[[#This Row],[Numero contribuenti]]</f>
        <v>3537.2381039867719</v>
      </c>
      <c r="G185" s="2">
        <f>Tabella2[[#This Row],[Carico fiscale      (a)+(b)+(c)]]/Tabella2[[#This Row],[Numero contribuenti]]</f>
        <v>3980.0804703288627</v>
      </c>
    </row>
    <row r="186" spans="1:7" x14ac:dyDescent="0.25">
      <c r="A186" s="11">
        <v>37005</v>
      </c>
      <c r="B186" s="1" t="s">
        <v>330</v>
      </c>
      <c r="C186" s="3" t="s">
        <v>279</v>
      </c>
      <c r="D186" s="2">
        <v>4378</v>
      </c>
      <c r="E186" s="2">
        <f>Tabella2[[#This Row],[Reddito imponibile]]/Tabella2[[#This Row],[Numero contribuenti]]</f>
        <v>22847.551164915487</v>
      </c>
      <c r="F186" s="2">
        <f>Tabella2[[#This Row],[Imposta netta       (a)]]/Tabella2[[#This Row],[Numero contribuenti]]</f>
        <v>4611.1783919597992</v>
      </c>
      <c r="G186" s="2">
        <f>Tabella2[[#This Row],[Carico fiscale      (a)+(b)+(c)]]/Tabella2[[#This Row],[Numero contribuenti]]</f>
        <v>5075.695523069895</v>
      </c>
    </row>
    <row r="187" spans="1:7" x14ac:dyDescent="0.25">
      <c r="A187" s="11">
        <v>37006</v>
      </c>
      <c r="B187" s="1" t="s">
        <v>329</v>
      </c>
      <c r="C187" s="3" t="s">
        <v>279</v>
      </c>
      <c r="D187" s="2">
        <v>303985</v>
      </c>
      <c r="E187" s="2">
        <f>Tabella2[[#This Row],[Reddito imponibile]]/Tabella2[[#This Row],[Numero contribuenti]]</f>
        <v>25596.486310179778</v>
      </c>
      <c r="F187" s="2">
        <f>Tabella2[[#This Row],[Imposta netta       (a)]]/Tabella2[[#This Row],[Numero contribuenti]]</f>
        <v>5751.3522344852545</v>
      </c>
      <c r="G187" s="2">
        <f>Tabella2[[#This Row],[Carico fiscale      (a)+(b)+(c)]]/Tabella2[[#This Row],[Numero contribuenti]]</f>
        <v>6356.7165583828146</v>
      </c>
    </row>
    <row r="188" spans="1:7" x14ac:dyDescent="0.25">
      <c r="A188" s="11">
        <v>37007</v>
      </c>
      <c r="B188" s="1" t="s">
        <v>328</v>
      </c>
      <c r="C188" s="3" t="s">
        <v>279</v>
      </c>
      <c r="D188" s="2">
        <v>2481</v>
      </c>
      <c r="E188" s="2">
        <f>Tabella2[[#This Row],[Reddito imponibile]]/Tabella2[[#This Row],[Numero contribuenti]]</f>
        <v>18933.041515517936</v>
      </c>
      <c r="F188" s="2">
        <f>Tabella2[[#This Row],[Imposta netta       (a)]]/Tabella2[[#This Row],[Numero contribuenti]]</f>
        <v>3341.5687222893994</v>
      </c>
      <c r="G188" s="2">
        <f>Tabella2[[#This Row],[Carico fiscale      (a)+(b)+(c)]]/Tabella2[[#This Row],[Numero contribuenti]]</f>
        <v>3758.9987908101571</v>
      </c>
    </row>
    <row r="189" spans="1:7" x14ac:dyDescent="0.25">
      <c r="A189" s="11">
        <v>37008</v>
      </c>
      <c r="B189" s="1" t="s">
        <v>327</v>
      </c>
      <c r="C189" s="3" t="s">
        <v>279</v>
      </c>
      <c r="D189" s="2">
        <v>14263</v>
      </c>
      <c r="E189" s="2">
        <f>Tabella2[[#This Row],[Reddito imponibile]]/Tabella2[[#This Row],[Numero contribuenti]]</f>
        <v>23089.738904858725</v>
      </c>
      <c r="F189" s="2">
        <f>Tabella2[[#This Row],[Imposta netta       (a)]]/Tabella2[[#This Row],[Numero contribuenti]]</f>
        <v>4720.8838252821988</v>
      </c>
      <c r="G189" s="2">
        <f>Tabella2[[#This Row],[Carico fiscale      (a)+(b)+(c)]]/Tabella2[[#This Row],[Numero contribuenti]]</f>
        <v>5250.0508308210055</v>
      </c>
    </row>
    <row r="190" spans="1:7" x14ac:dyDescent="0.25">
      <c r="A190" s="11">
        <v>37009</v>
      </c>
      <c r="B190" s="1" t="s">
        <v>326</v>
      </c>
      <c r="C190" s="3" t="s">
        <v>279</v>
      </c>
      <c r="D190" s="2">
        <v>10428</v>
      </c>
      <c r="E190" s="2">
        <f>Tabella2[[#This Row],[Reddito imponibile]]/Tabella2[[#This Row],[Numero contribuenti]]</f>
        <v>23809.130418105102</v>
      </c>
      <c r="F190" s="2">
        <f>Tabella2[[#This Row],[Imposta netta       (a)]]/Tabella2[[#This Row],[Numero contribuenti]]</f>
        <v>4893.1571729957805</v>
      </c>
      <c r="G190" s="2">
        <f>Tabella2[[#This Row],[Carico fiscale      (a)+(b)+(c)]]/Tabella2[[#This Row],[Numero contribuenti]]</f>
        <v>5387.8552934407362</v>
      </c>
    </row>
    <row r="191" spans="1:7" x14ac:dyDescent="0.25">
      <c r="A191" s="11">
        <v>37010</v>
      </c>
      <c r="B191" s="1" t="s">
        <v>325</v>
      </c>
      <c r="C191" s="3" t="s">
        <v>279</v>
      </c>
      <c r="D191" s="2">
        <v>1525</v>
      </c>
      <c r="E191" s="2">
        <f>Tabella2[[#This Row],[Reddito imponibile]]/Tabella2[[#This Row],[Numero contribuenti]]</f>
        <v>19434.147540983606</v>
      </c>
      <c r="F191" s="2">
        <f>Tabella2[[#This Row],[Imposta netta       (a)]]/Tabella2[[#This Row],[Numero contribuenti]]</f>
        <v>3532.879344262295</v>
      </c>
      <c r="G191" s="2">
        <f>Tabella2[[#This Row],[Carico fiscale      (a)+(b)+(c)]]/Tabella2[[#This Row],[Numero contribuenti]]</f>
        <v>3969.2255737704918</v>
      </c>
    </row>
    <row r="192" spans="1:7" x14ac:dyDescent="0.25">
      <c r="A192" s="11">
        <v>37011</v>
      </c>
      <c r="B192" s="1" t="s">
        <v>323</v>
      </c>
      <c r="C192" s="3" t="s">
        <v>279</v>
      </c>
      <c r="D192" s="2">
        <v>28132</v>
      </c>
      <c r="E192" s="2">
        <f>Tabella2[[#This Row],[Reddito imponibile]]/Tabella2[[#This Row],[Numero contribuenti]]</f>
        <v>24614.607031138916</v>
      </c>
      <c r="F192" s="2">
        <f>Tabella2[[#This Row],[Imposta netta       (a)]]/Tabella2[[#This Row],[Numero contribuenti]]</f>
        <v>5245.1748542584955</v>
      </c>
      <c r="G192" s="2">
        <f>Tabella2[[#This Row],[Carico fiscale      (a)+(b)+(c)]]/Tabella2[[#This Row],[Numero contribuenti]]</f>
        <v>5804.3690814730553</v>
      </c>
    </row>
    <row r="193" spans="1:7" x14ac:dyDescent="0.25">
      <c r="A193" s="11">
        <v>37012</v>
      </c>
      <c r="B193" s="1" t="s">
        <v>322</v>
      </c>
      <c r="C193" s="3" t="s">
        <v>279</v>
      </c>
      <c r="D193" s="2">
        <v>2621</v>
      </c>
      <c r="E193" s="2">
        <f>Tabella2[[#This Row],[Reddito imponibile]]/Tabella2[[#This Row],[Numero contribuenti]]</f>
        <v>19765.597863410912</v>
      </c>
      <c r="F193" s="2">
        <f>Tabella2[[#This Row],[Imposta netta       (a)]]/Tabella2[[#This Row],[Numero contribuenti]]</f>
        <v>3547.5154521175123</v>
      </c>
      <c r="G193" s="2">
        <f>Tabella2[[#This Row],[Carico fiscale      (a)+(b)+(c)]]/Tabella2[[#This Row],[Numero contribuenti]]</f>
        <v>3985.9015642884397</v>
      </c>
    </row>
    <row r="194" spans="1:7" x14ac:dyDescent="0.25">
      <c r="A194" s="11">
        <v>37013</v>
      </c>
      <c r="B194" s="1" t="s">
        <v>320</v>
      </c>
      <c r="C194" s="3" t="s">
        <v>279</v>
      </c>
      <c r="D194" s="2">
        <v>1524</v>
      </c>
      <c r="E194" s="2">
        <f>Tabella2[[#This Row],[Reddito imponibile]]/Tabella2[[#This Row],[Numero contribuenti]]</f>
        <v>18569.536745406826</v>
      </c>
      <c r="F194" s="2">
        <f>Tabella2[[#This Row],[Imposta netta       (a)]]/Tabella2[[#This Row],[Numero contribuenti]]</f>
        <v>3323.98031496063</v>
      </c>
      <c r="G194" s="2">
        <f>Tabella2[[#This Row],[Carico fiscale      (a)+(b)+(c)]]/Tabella2[[#This Row],[Numero contribuenti]]</f>
        <v>3735.3845144356956</v>
      </c>
    </row>
    <row r="195" spans="1:7" x14ac:dyDescent="0.25">
      <c r="A195" s="11">
        <v>37014</v>
      </c>
      <c r="B195" s="1" t="s">
        <v>319</v>
      </c>
      <c r="C195" s="3" t="s">
        <v>279</v>
      </c>
      <c r="D195" s="2">
        <v>979</v>
      </c>
      <c r="E195" s="2">
        <f>Tabella2[[#This Row],[Reddito imponibile]]/Tabella2[[#This Row],[Numero contribuenti]]</f>
        <v>18688.385086823288</v>
      </c>
      <c r="F195" s="2">
        <f>Tabella2[[#This Row],[Imposta netta       (a)]]/Tabella2[[#This Row],[Numero contribuenti]]</f>
        <v>3390.1409601634323</v>
      </c>
      <c r="G195" s="2">
        <f>Tabella2[[#This Row],[Carico fiscale      (a)+(b)+(c)]]/Tabella2[[#This Row],[Numero contribuenti]]</f>
        <v>3793.3953013278856</v>
      </c>
    </row>
    <row r="196" spans="1:7" x14ac:dyDescent="0.25">
      <c r="A196" s="11">
        <v>37015</v>
      </c>
      <c r="B196" s="1" t="s">
        <v>321</v>
      </c>
      <c r="C196" s="3" t="s">
        <v>279</v>
      </c>
      <c r="D196" s="2">
        <v>2577</v>
      </c>
      <c r="E196" s="2">
        <f>Tabella2[[#This Row],[Reddito imponibile]]/Tabella2[[#This Row],[Numero contribuenti]]</f>
        <v>20597.349243306169</v>
      </c>
      <c r="F196" s="2">
        <f>Tabella2[[#This Row],[Imposta netta       (a)]]/Tabella2[[#This Row],[Numero contribuenti]]</f>
        <v>3743.8187815289098</v>
      </c>
      <c r="G196" s="2">
        <f>Tabella2[[#This Row],[Carico fiscale      (a)+(b)+(c)]]/Tabella2[[#This Row],[Numero contribuenti]]</f>
        <v>4211.2169188979433</v>
      </c>
    </row>
    <row r="197" spans="1:7" x14ac:dyDescent="0.25">
      <c r="A197" s="11">
        <v>37016</v>
      </c>
      <c r="B197" s="1" t="s">
        <v>318</v>
      </c>
      <c r="C197" s="3" t="s">
        <v>279</v>
      </c>
      <c r="D197" s="2">
        <v>3424</v>
      </c>
      <c r="E197" s="2">
        <f>Tabella2[[#This Row],[Reddito imponibile]]/Tabella2[[#This Row],[Numero contribuenti]]</f>
        <v>21511.423481308411</v>
      </c>
      <c r="F197" s="2">
        <f>Tabella2[[#This Row],[Imposta netta       (a)]]/Tabella2[[#This Row],[Numero contribuenti]]</f>
        <v>4090.2929322429904</v>
      </c>
      <c r="G197" s="2">
        <f>Tabella2[[#This Row],[Carico fiscale      (a)+(b)+(c)]]/Tabella2[[#This Row],[Numero contribuenti]]</f>
        <v>4510.7313084112147</v>
      </c>
    </row>
    <row r="198" spans="1:7" x14ac:dyDescent="0.25">
      <c r="A198" s="11">
        <v>37017</v>
      </c>
      <c r="B198" s="1" t="s">
        <v>317</v>
      </c>
      <c r="C198" s="3" t="s">
        <v>279</v>
      </c>
      <c r="D198" s="2">
        <v>4883</v>
      </c>
      <c r="E198" s="2">
        <f>Tabella2[[#This Row],[Reddito imponibile]]/Tabella2[[#This Row],[Numero contribuenti]]</f>
        <v>22307.049559696909</v>
      </c>
      <c r="F198" s="2">
        <f>Tabella2[[#This Row],[Imposta netta       (a)]]/Tabella2[[#This Row],[Numero contribuenti]]</f>
        <v>4377.365553962728</v>
      </c>
      <c r="G198" s="2">
        <f>Tabella2[[#This Row],[Carico fiscale      (a)+(b)+(c)]]/Tabella2[[#This Row],[Numero contribuenti]]</f>
        <v>4895.3370878558262</v>
      </c>
    </row>
    <row r="199" spans="1:7" x14ac:dyDescent="0.25">
      <c r="A199" s="11">
        <v>37019</v>
      </c>
      <c r="B199" s="1" t="s">
        <v>316</v>
      </c>
      <c r="C199" s="3" t="s">
        <v>279</v>
      </c>
      <c r="D199" s="2">
        <v>14350</v>
      </c>
      <c r="E199" s="2">
        <f>Tabella2[[#This Row],[Reddito imponibile]]/Tabella2[[#This Row],[Numero contribuenti]]</f>
        <v>24683.633101045296</v>
      </c>
      <c r="F199" s="2">
        <f>Tabella2[[#This Row],[Imposta netta       (a)]]/Tabella2[[#This Row],[Numero contribuenti]]</f>
        <v>5190.1586759581878</v>
      </c>
      <c r="G199" s="2">
        <f>Tabella2[[#This Row],[Carico fiscale      (a)+(b)+(c)]]/Tabella2[[#This Row],[Numero contribuenti]]</f>
        <v>5712.1183275261328</v>
      </c>
    </row>
    <row r="200" spans="1:7" x14ac:dyDescent="0.25">
      <c r="A200" s="11">
        <v>37020</v>
      </c>
      <c r="B200" s="1" t="s">
        <v>315</v>
      </c>
      <c r="C200" s="3" t="s">
        <v>279</v>
      </c>
      <c r="D200" s="2">
        <v>16337</v>
      </c>
      <c r="E200" s="2">
        <f>Tabella2[[#This Row],[Reddito imponibile]]/Tabella2[[#This Row],[Numero contribuenti]]</f>
        <v>22776.949745975395</v>
      </c>
      <c r="F200" s="2">
        <f>Tabella2[[#This Row],[Imposta netta       (a)]]/Tabella2[[#This Row],[Numero contribuenti]]</f>
        <v>4566.2837118197958</v>
      </c>
      <c r="G200" s="2">
        <f>Tabella2[[#This Row],[Carico fiscale      (a)+(b)+(c)]]/Tabella2[[#This Row],[Numero contribuenti]]</f>
        <v>5061.7985554263332</v>
      </c>
    </row>
    <row r="201" spans="1:7" x14ac:dyDescent="0.25">
      <c r="A201" s="11">
        <v>37021</v>
      </c>
      <c r="B201" s="1" t="s">
        <v>314</v>
      </c>
      <c r="C201" s="3" t="s">
        <v>279</v>
      </c>
      <c r="D201" s="2">
        <v>12261</v>
      </c>
      <c r="E201" s="2">
        <f>Tabella2[[#This Row],[Reddito imponibile]]/Tabella2[[#This Row],[Numero contribuenti]]</f>
        <v>24602.953592692276</v>
      </c>
      <c r="F201" s="2">
        <f>Tabella2[[#This Row],[Imposta netta       (a)]]/Tabella2[[#This Row],[Numero contribuenti]]</f>
        <v>5103.6969252100153</v>
      </c>
      <c r="G201" s="2">
        <f>Tabella2[[#This Row],[Carico fiscale      (a)+(b)+(c)]]/Tabella2[[#This Row],[Numero contribuenti]]</f>
        <v>5630.3188157572795</v>
      </c>
    </row>
    <row r="202" spans="1:7" x14ac:dyDescent="0.25">
      <c r="A202" s="11">
        <v>37022</v>
      </c>
      <c r="B202" s="1" t="s">
        <v>313</v>
      </c>
      <c r="C202" s="3" t="s">
        <v>279</v>
      </c>
      <c r="D202" s="2">
        <v>4306</v>
      </c>
      <c r="E202" s="2">
        <f>Tabella2[[#This Row],[Reddito imponibile]]/Tabella2[[#This Row],[Numero contribuenti]]</f>
        <v>19617.558755225265</v>
      </c>
      <c r="F202" s="2">
        <f>Tabella2[[#This Row],[Imposta netta       (a)]]/Tabella2[[#This Row],[Numero contribuenti]]</f>
        <v>3620.31676730144</v>
      </c>
      <c r="G202" s="2">
        <f>Tabella2[[#This Row],[Carico fiscale      (a)+(b)+(c)]]/Tabella2[[#This Row],[Numero contribuenti]]</f>
        <v>4065.112865768695</v>
      </c>
    </row>
    <row r="203" spans="1:7" x14ac:dyDescent="0.25">
      <c r="A203" s="11">
        <v>37024</v>
      </c>
      <c r="B203" s="1" t="s">
        <v>312</v>
      </c>
      <c r="C203" s="3" t="s">
        <v>279</v>
      </c>
      <c r="D203" s="2">
        <v>10282</v>
      </c>
      <c r="E203" s="2">
        <f>Tabella2[[#This Row],[Reddito imponibile]]/Tabella2[[#This Row],[Numero contribuenti]]</f>
        <v>21153.415872398367</v>
      </c>
      <c r="F203" s="2">
        <f>Tabella2[[#This Row],[Imposta netta       (a)]]/Tabella2[[#This Row],[Numero contribuenti]]</f>
        <v>4024.4858004279322</v>
      </c>
      <c r="G203" s="2">
        <f>Tabella2[[#This Row],[Carico fiscale      (a)+(b)+(c)]]/Tabella2[[#This Row],[Numero contribuenti]]</f>
        <v>4505.6708811515273</v>
      </c>
    </row>
    <row r="204" spans="1:7" x14ac:dyDescent="0.25">
      <c r="A204" s="11">
        <v>37025</v>
      </c>
      <c r="B204" s="1" t="s">
        <v>311</v>
      </c>
      <c r="C204" s="3" t="s">
        <v>279</v>
      </c>
      <c r="D204" s="2">
        <v>5050</v>
      </c>
      <c r="E204" s="2">
        <f>Tabella2[[#This Row],[Reddito imponibile]]/Tabella2[[#This Row],[Numero contribuenti]]</f>
        <v>22171.599207920794</v>
      </c>
      <c r="F204" s="2">
        <f>Tabella2[[#This Row],[Imposta netta       (a)]]/Tabella2[[#This Row],[Numero contribuenti]]</f>
        <v>4369.0958415841587</v>
      </c>
      <c r="G204" s="2">
        <f>Tabella2[[#This Row],[Carico fiscale      (a)+(b)+(c)]]/Tabella2[[#This Row],[Numero contribuenti]]</f>
        <v>4843.2401980198019</v>
      </c>
    </row>
    <row r="205" spans="1:7" x14ac:dyDescent="0.25">
      <c r="A205" s="11">
        <v>37026</v>
      </c>
      <c r="B205" s="1" t="s">
        <v>310</v>
      </c>
      <c r="C205" s="3" t="s">
        <v>279</v>
      </c>
      <c r="D205" s="2">
        <v>1527</v>
      </c>
      <c r="E205" s="2">
        <f>Tabella2[[#This Row],[Reddito imponibile]]/Tabella2[[#This Row],[Numero contribuenti]]</f>
        <v>18532.512115258676</v>
      </c>
      <c r="F205" s="2">
        <f>Tabella2[[#This Row],[Imposta netta       (a)]]/Tabella2[[#This Row],[Numero contribuenti]]</f>
        <v>3200.7445972495088</v>
      </c>
      <c r="G205" s="2">
        <f>Tabella2[[#This Row],[Carico fiscale      (a)+(b)+(c)]]/Tabella2[[#This Row],[Numero contribuenti]]</f>
        <v>3598.1591355599212</v>
      </c>
    </row>
    <row r="206" spans="1:7" x14ac:dyDescent="0.25">
      <c r="A206" s="11">
        <v>37027</v>
      </c>
      <c r="B206" s="1" t="s">
        <v>309</v>
      </c>
      <c r="C206" s="3" t="s">
        <v>279</v>
      </c>
      <c r="D206" s="2">
        <v>3701</v>
      </c>
      <c r="E206" s="2">
        <f>Tabella2[[#This Row],[Reddito imponibile]]/Tabella2[[#This Row],[Numero contribuenti]]</f>
        <v>19813.42069710889</v>
      </c>
      <c r="F206" s="2">
        <f>Tabella2[[#This Row],[Imposta netta       (a)]]/Tabella2[[#This Row],[Numero contribuenti]]</f>
        <v>3550.069710888949</v>
      </c>
      <c r="G206" s="2">
        <f>Tabella2[[#This Row],[Carico fiscale      (a)+(b)+(c)]]/Tabella2[[#This Row],[Numero contribuenti]]</f>
        <v>3998.6730613347745</v>
      </c>
    </row>
    <row r="207" spans="1:7" x14ac:dyDescent="0.25">
      <c r="A207" s="11">
        <v>37028</v>
      </c>
      <c r="B207" s="1" t="s">
        <v>308</v>
      </c>
      <c r="C207" s="3" t="s">
        <v>279</v>
      </c>
      <c r="D207" s="2">
        <v>4065</v>
      </c>
      <c r="E207" s="2">
        <f>Tabella2[[#This Row],[Reddito imponibile]]/Tabella2[[#This Row],[Numero contribuenti]]</f>
        <v>19495.141943419436</v>
      </c>
      <c r="F207" s="2">
        <f>Tabella2[[#This Row],[Imposta netta       (a)]]/Tabella2[[#This Row],[Numero contribuenti]]</f>
        <v>3452.9911439114389</v>
      </c>
      <c r="G207" s="2">
        <f>Tabella2[[#This Row],[Carico fiscale      (a)+(b)+(c)]]/Tabella2[[#This Row],[Numero contribuenti]]</f>
        <v>3890.3453874538745</v>
      </c>
    </row>
    <row r="208" spans="1:7" x14ac:dyDescent="0.25">
      <c r="A208" s="11">
        <v>37030</v>
      </c>
      <c r="B208" s="1" t="s">
        <v>307</v>
      </c>
      <c r="C208" s="3" t="s">
        <v>279</v>
      </c>
      <c r="D208" s="2">
        <v>9518</v>
      </c>
      <c r="E208" s="2">
        <f>Tabella2[[#This Row],[Reddito imponibile]]/Tabella2[[#This Row],[Numero contribuenti]]</f>
        <v>24643.478882118092</v>
      </c>
      <c r="F208" s="2">
        <f>Tabella2[[#This Row],[Imposta netta       (a)]]/Tabella2[[#This Row],[Numero contribuenti]]</f>
        <v>5168.2099180500109</v>
      </c>
      <c r="G208" s="2">
        <f>Tabella2[[#This Row],[Carico fiscale      (a)+(b)+(c)]]/Tabella2[[#This Row],[Numero contribuenti]]</f>
        <v>5702.3920991804998</v>
      </c>
    </row>
    <row r="209" spans="1:7" x14ac:dyDescent="0.25">
      <c r="A209" s="11">
        <v>37031</v>
      </c>
      <c r="B209" s="1" t="s">
        <v>306</v>
      </c>
      <c r="C209" s="3" t="s">
        <v>279</v>
      </c>
      <c r="D209" s="2">
        <v>2914</v>
      </c>
      <c r="E209" s="2">
        <f>Tabella2[[#This Row],[Reddito imponibile]]/Tabella2[[#This Row],[Numero contribuenti]]</f>
        <v>20530.914207275222</v>
      </c>
      <c r="F209" s="2">
        <f>Tabella2[[#This Row],[Imposta netta       (a)]]/Tabella2[[#This Row],[Numero contribuenti]]</f>
        <v>3898.4529855868223</v>
      </c>
      <c r="G209" s="2">
        <f>Tabella2[[#This Row],[Carico fiscale      (a)+(b)+(c)]]/Tabella2[[#This Row],[Numero contribuenti]]</f>
        <v>4362.7419354838712</v>
      </c>
    </row>
    <row r="210" spans="1:7" x14ac:dyDescent="0.25">
      <c r="A210" s="11">
        <v>37032</v>
      </c>
      <c r="B210" s="1" t="s">
        <v>305</v>
      </c>
      <c r="C210" s="3" t="s">
        <v>279</v>
      </c>
      <c r="D210" s="2">
        <v>54652</v>
      </c>
      <c r="E210" s="2">
        <f>Tabella2[[#This Row],[Reddito imponibile]]/Tabella2[[#This Row],[Numero contribuenti]]</f>
        <v>22340.974456561518</v>
      </c>
      <c r="F210" s="2">
        <f>Tabella2[[#This Row],[Imposta netta       (a)]]/Tabella2[[#This Row],[Numero contribuenti]]</f>
        <v>4384.2799897533487</v>
      </c>
      <c r="G210" s="2">
        <f>Tabella2[[#This Row],[Carico fiscale      (a)+(b)+(c)]]/Tabella2[[#This Row],[Numero contribuenti]]</f>
        <v>4904.8539852155454</v>
      </c>
    </row>
    <row r="211" spans="1:7" x14ac:dyDescent="0.25">
      <c r="A211" s="11">
        <v>37033</v>
      </c>
      <c r="B211" s="1" t="s">
        <v>331</v>
      </c>
      <c r="C211" s="3" t="s">
        <v>279</v>
      </c>
      <c r="D211" s="2">
        <v>1746</v>
      </c>
      <c r="E211" s="2">
        <f>Tabella2[[#This Row],[Reddito imponibile]]/Tabella2[[#This Row],[Numero contribuenti]]</f>
        <v>19036.073310423824</v>
      </c>
      <c r="F211" s="2">
        <f>Tabella2[[#This Row],[Imposta netta       (a)]]/Tabella2[[#This Row],[Numero contribuenti]]</f>
        <v>3424.3717067583048</v>
      </c>
      <c r="G211" s="2">
        <f>Tabella2[[#This Row],[Carico fiscale      (a)+(b)+(c)]]/Tabella2[[#This Row],[Numero contribuenti]]</f>
        <v>3850.644329896907</v>
      </c>
    </row>
    <row r="212" spans="1:7" x14ac:dyDescent="0.25">
      <c r="A212" s="11">
        <v>37034</v>
      </c>
      <c r="B212" s="1" t="s">
        <v>304</v>
      </c>
      <c r="C212" s="3" t="s">
        <v>279</v>
      </c>
      <c r="D212" s="2">
        <v>3331</v>
      </c>
      <c r="E212" s="2">
        <f>Tabella2[[#This Row],[Reddito imponibile]]/Tabella2[[#This Row],[Numero contribuenti]]</f>
        <v>20310.05824076854</v>
      </c>
      <c r="F212" s="2">
        <f>Tabella2[[#This Row],[Imposta netta       (a)]]/Tabella2[[#This Row],[Numero contribuenti]]</f>
        <v>3801.4608225758029</v>
      </c>
      <c r="G212" s="2">
        <f>Tabella2[[#This Row],[Carico fiscale      (a)+(b)+(c)]]/Tabella2[[#This Row],[Numero contribuenti]]</f>
        <v>4259.5340738516961</v>
      </c>
    </row>
    <row r="213" spans="1:7" x14ac:dyDescent="0.25">
      <c r="A213" s="11">
        <v>37035</v>
      </c>
      <c r="B213" s="1" t="s">
        <v>303</v>
      </c>
      <c r="C213" s="3" t="s">
        <v>279</v>
      </c>
      <c r="D213" s="2">
        <v>6994</v>
      </c>
      <c r="E213" s="2">
        <f>Tabella2[[#This Row],[Reddito imponibile]]/Tabella2[[#This Row],[Numero contribuenti]]</f>
        <v>20957.899056334001</v>
      </c>
      <c r="F213" s="2">
        <f>Tabella2[[#This Row],[Imposta netta       (a)]]/Tabella2[[#This Row],[Numero contribuenti]]</f>
        <v>3992.1963111238206</v>
      </c>
      <c r="G213" s="2">
        <f>Tabella2[[#This Row],[Carico fiscale      (a)+(b)+(c)]]/Tabella2[[#This Row],[Numero contribuenti]]</f>
        <v>4463.0102945381759</v>
      </c>
    </row>
    <row r="214" spans="1:7" x14ac:dyDescent="0.25">
      <c r="A214" s="11">
        <v>37036</v>
      </c>
      <c r="B214" s="1" t="s">
        <v>324</v>
      </c>
      <c r="C214" s="3" t="s">
        <v>279</v>
      </c>
      <c r="D214" s="2">
        <v>5080</v>
      </c>
      <c r="E214" s="2">
        <f>Tabella2[[#This Row],[Reddito imponibile]]/Tabella2[[#This Row],[Numero contribuenti]]</f>
        <v>22003.902952755907</v>
      </c>
      <c r="F214" s="2">
        <f>Tabella2[[#This Row],[Imposta netta       (a)]]/Tabella2[[#This Row],[Numero contribuenti]]</f>
        <v>4380.0822834645669</v>
      </c>
      <c r="G214" s="2">
        <f>Tabella2[[#This Row],[Carico fiscale      (a)+(b)+(c)]]/Tabella2[[#This Row],[Numero contribuenti]]</f>
        <v>4888.9812992125981</v>
      </c>
    </row>
    <row r="215" spans="1:7" x14ac:dyDescent="0.25">
      <c r="A215" s="11">
        <v>37037</v>
      </c>
      <c r="B215" s="1" t="s">
        <v>302</v>
      </c>
      <c r="C215" s="3" t="s">
        <v>279</v>
      </c>
      <c r="D215" s="2">
        <v>12810</v>
      </c>
      <c r="E215" s="2">
        <f>Tabella2[[#This Row],[Reddito imponibile]]/Tabella2[[#This Row],[Numero contribuenti]]</f>
        <v>20860.406947697113</v>
      </c>
      <c r="F215" s="2">
        <f>Tabella2[[#This Row],[Imposta netta       (a)]]/Tabella2[[#This Row],[Numero contribuenti]]</f>
        <v>3851.1012490241997</v>
      </c>
      <c r="G215" s="2">
        <f>Tabella2[[#This Row],[Carico fiscale      (a)+(b)+(c)]]/Tabella2[[#This Row],[Numero contribuenti]]</f>
        <v>4324.2878220140519</v>
      </c>
    </row>
    <row r="216" spans="1:7" x14ac:dyDescent="0.25">
      <c r="A216" s="11">
        <v>37038</v>
      </c>
      <c r="B216" s="1" t="s">
        <v>301</v>
      </c>
      <c r="C216" s="3" t="s">
        <v>279</v>
      </c>
      <c r="D216" s="2">
        <v>6924</v>
      </c>
      <c r="E216" s="2">
        <f>Tabella2[[#This Row],[Reddito imponibile]]/Tabella2[[#This Row],[Numero contribuenti]]</f>
        <v>21960.608896591566</v>
      </c>
      <c r="F216" s="2">
        <f>Tabella2[[#This Row],[Imposta netta       (a)]]/Tabella2[[#This Row],[Numero contribuenti]]</f>
        <v>4249.2455228191793</v>
      </c>
      <c r="G216" s="2">
        <f>Tabella2[[#This Row],[Carico fiscale      (a)+(b)+(c)]]/Tabella2[[#This Row],[Numero contribuenti]]</f>
        <v>4720.5636915077994</v>
      </c>
    </row>
    <row r="217" spans="1:7" x14ac:dyDescent="0.25">
      <c r="A217" s="11">
        <v>37039</v>
      </c>
      <c r="B217" s="1" t="s">
        <v>300</v>
      </c>
      <c r="C217" s="3" t="s">
        <v>279</v>
      </c>
      <c r="D217" s="2">
        <v>11900</v>
      </c>
      <c r="E217" s="2">
        <f>Tabella2[[#This Row],[Reddito imponibile]]/Tabella2[[#This Row],[Numero contribuenti]]</f>
        <v>20388.486302521007</v>
      </c>
      <c r="F217" s="2">
        <f>Tabella2[[#This Row],[Imposta netta       (a)]]/Tabella2[[#This Row],[Numero contribuenti]]</f>
        <v>3788.3824369747899</v>
      </c>
      <c r="G217" s="2">
        <f>Tabella2[[#This Row],[Carico fiscale      (a)+(b)+(c)]]/Tabella2[[#This Row],[Numero contribuenti]]</f>
        <v>4252.9615126050421</v>
      </c>
    </row>
    <row r="218" spans="1:7" x14ac:dyDescent="0.25">
      <c r="A218" s="11">
        <v>37040</v>
      </c>
      <c r="B218" s="1" t="s">
        <v>299</v>
      </c>
      <c r="C218" s="3" t="s">
        <v>279</v>
      </c>
      <c r="D218" s="2">
        <v>2960</v>
      </c>
      <c r="E218" s="2">
        <f>Tabella2[[#This Row],[Reddito imponibile]]/Tabella2[[#This Row],[Numero contribuenti]]</f>
        <v>19683.83614864865</v>
      </c>
      <c r="F218" s="2">
        <f>Tabella2[[#This Row],[Imposta netta       (a)]]/Tabella2[[#This Row],[Numero contribuenti]]</f>
        <v>3643.0560810810812</v>
      </c>
      <c r="G218" s="2">
        <f>Tabella2[[#This Row],[Carico fiscale      (a)+(b)+(c)]]/Tabella2[[#This Row],[Numero contribuenti]]</f>
        <v>4087.5807432432434</v>
      </c>
    </row>
    <row r="219" spans="1:7" x14ac:dyDescent="0.25">
      <c r="A219" s="11">
        <v>37041</v>
      </c>
      <c r="B219" s="1" t="s">
        <v>298</v>
      </c>
      <c r="C219" s="3" t="s">
        <v>279</v>
      </c>
      <c r="D219" s="2">
        <v>4698</v>
      </c>
      <c r="E219" s="2">
        <f>Tabella2[[#This Row],[Reddito imponibile]]/Tabella2[[#This Row],[Numero contribuenti]]</f>
        <v>20978.17007237122</v>
      </c>
      <c r="F219" s="2">
        <f>Tabella2[[#This Row],[Imposta netta       (a)]]/Tabella2[[#This Row],[Numero contribuenti]]</f>
        <v>4132.9859514687105</v>
      </c>
      <c r="G219" s="2">
        <f>Tabella2[[#This Row],[Carico fiscale      (a)+(b)+(c)]]/Tabella2[[#This Row],[Numero contribuenti]]</f>
        <v>4616.9272030651337</v>
      </c>
    </row>
    <row r="220" spans="1:7" x14ac:dyDescent="0.25">
      <c r="A220" s="11">
        <v>37042</v>
      </c>
      <c r="B220" s="1" t="s">
        <v>297</v>
      </c>
      <c r="C220" s="3" t="s">
        <v>279</v>
      </c>
      <c r="D220" s="2">
        <v>8464</v>
      </c>
      <c r="E220" s="2">
        <f>Tabella2[[#This Row],[Reddito imponibile]]/Tabella2[[#This Row],[Numero contribuenti]]</f>
        <v>25142.155245746693</v>
      </c>
      <c r="F220" s="2">
        <f>Tabella2[[#This Row],[Imposta netta       (a)]]/Tabella2[[#This Row],[Numero contribuenti]]</f>
        <v>5585.1076323251418</v>
      </c>
      <c r="G220" s="2">
        <f>Tabella2[[#This Row],[Carico fiscale      (a)+(b)+(c)]]/Tabella2[[#This Row],[Numero contribuenti]]</f>
        <v>6190.4193052930059</v>
      </c>
    </row>
    <row r="221" spans="1:7" x14ac:dyDescent="0.25">
      <c r="A221" s="11">
        <v>37044</v>
      </c>
      <c r="B221" s="1" t="s">
        <v>296</v>
      </c>
      <c r="C221" s="3" t="s">
        <v>279</v>
      </c>
      <c r="D221" s="2">
        <v>4867</v>
      </c>
      <c r="E221" s="2">
        <f>Tabella2[[#This Row],[Reddito imponibile]]/Tabella2[[#This Row],[Numero contribuenti]]</f>
        <v>20674.853297719335</v>
      </c>
      <c r="F221" s="2">
        <f>Tabella2[[#This Row],[Imposta netta       (a)]]/Tabella2[[#This Row],[Numero contribuenti]]</f>
        <v>3984.0454078487774</v>
      </c>
      <c r="G221" s="2">
        <f>Tabella2[[#This Row],[Carico fiscale      (a)+(b)+(c)]]/Tabella2[[#This Row],[Numero contribuenti]]</f>
        <v>4456.6110540373948</v>
      </c>
    </row>
    <row r="222" spans="1:7" x14ac:dyDescent="0.25">
      <c r="A222" s="11">
        <v>37045</v>
      </c>
      <c r="B222" s="1" t="s">
        <v>295</v>
      </c>
      <c r="C222" s="3" t="s">
        <v>279</v>
      </c>
      <c r="D222" s="2">
        <v>3650</v>
      </c>
      <c r="E222" s="2">
        <f>Tabella2[[#This Row],[Reddito imponibile]]/Tabella2[[#This Row],[Numero contribuenti]]</f>
        <v>20390.737260273974</v>
      </c>
      <c r="F222" s="2">
        <f>Tabella2[[#This Row],[Imposta netta       (a)]]/Tabella2[[#This Row],[Numero contribuenti]]</f>
        <v>3692.5035616438358</v>
      </c>
      <c r="G222" s="2">
        <f>Tabella2[[#This Row],[Carico fiscale      (a)+(b)+(c)]]/Tabella2[[#This Row],[Numero contribuenti]]</f>
        <v>4108.2301369863017</v>
      </c>
    </row>
    <row r="223" spans="1:7" x14ac:dyDescent="0.25">
      <c r="A223" s="11">
        <v>37046</v>
      </c>
      <c r="B223" s="1" t="s">
        <v>294</v>
      </c>
      <c r="C223" s="3" t="s">
        <v>279</v>
      </c>
      <c r="D223" s="2">
        <v>10646</v>
      </c>
      <c r="E223" s="2">
        <f>Tabella2[[#This Row],[Reddito imponibile]]/Tabella2[[#This Row],[Numero contribuenti]]</f>
        <v>23879.108679316174</v>
      </c>
      <c r="F223" s="2">
        <f>Tabella2[[#This Row],[Imposta netta       (a)]]/Tabella2[[#This Row],[Numero contribuenti]]</f>
        <v>4853.0730790907382</v>
      </c>
      <c r="G223" s="2">
        <f>Tabella2[[#This Row],[Carico fiscale      (a)+(b)+(c)]]/Tabella2[[#This Row],[Numero contribuenti]]</f>
        <v>5414.5619951155368</v>
      </c>
    </row>
    <row r="224" spans="1:7" x14ac:dyDescent="0.25">
      <c r="A224" s="11">
        <v>37047</v>
      </c>
      <c r="B224" s="1" t="s">
        <v>291</v>
      </c>
      <c r="C224" s="3" t="s">
        <v>279</v>
      </c>
      <c r="D224" s="2">
        <v>13584</v>
      </c>
      <c r="E224" s="2">
        <f>Tabella2[[#This Row],[Reddito imponibile]]/Tabella2[[#This Row],[Numero contribuenti]]</f>
        <v>24768.116828621907</v>
      </c>
      <c r="F224" s="2">
        <f>Tabella2[[#This Row],[Imposta netta       (a)]]/Tabella2[[#This Row],[Numero contribuenti]]</f>
        <v>5356.4105565371028</v>
      </c>
      <c r="G224" s="2">
        <f>Tabella2[[#This Row],[Carico fiscale      (a)+(b)+(c)]]/Tabella2[[#This Row],[Numero contribuenti]]</f>
        <v>5944.9160777385159</v>
      </c>
    </row>
    <row r="225" spans="1:7" x14ac:dyDescent="0.25">
      <c r="A225" s="11">
        <v>37048</v>
      </c>
      <c r="B225" s="1" t="s">
        <v>290</v>
      </c>
      <c r="C225" s="3" t="s">
        <v>279</v>
      </c>
      <c r="D225" s="2">
        <v>5512</v>
      </c>
      <c r="E225" s="2">
        <f>Tabella2[[#This Row],[Reddito imponibile]]/Tabella2[[#This Row],[Numero contribuenti]]</f>
        <v>21624.591981132075</v>
      </c>
      <c r="F225" s="2">
        <f>Tabella2[[#This Row],[Imposta netta       (a)]]/Tabella2[[#This Row],[Numero contribuenti]]</f>
        <v>4163.2565312046445</v>
      </c>
      <c r="G225" s="2">
        <f>Tabella2[[#This Row],[Carico fiscale      (a)+(b)+(c)]]/Tabella2[[#This Row],[Numero contribuenti]]</f>
        <v>4644.3557692307695</v>
      </c>
    </row>
    <row r="226" spans="1:7" x14ac:dyDescent="0.25">
      <c r="A226" s="11">
        <v>37050</v>
      </c>
      <c r="B226" s="1" t="s">
        <v>288</v>
      </c>
      <c r="C226" s="3" t="s">
        <v>279</v>
      </c>
      <c r="D226" s="2">
        <v>6467</v>
      </c>
      <c r="E226" s="2">
        <f>Tabella2[[#This Row],[Reddito imponibile]]/Tabella2[[#This Row],[Numero contribuenti]]</f>
        <v>22872.442245245089</v>
      </c>
      <c r="F226" s="2">
        <f>Tabella2[[#This Row],[Imposta netta       (a)]]/Tabella2[[#This Row],[Numero contribuenti]]</f>
        <v>4531.5962579248489</v>
      </c>
      <c r="G226" s="2">
        <f>Tabella2[[#This Row],[Carico fiscale      (a)+(b)+(c)]]/Tabella2[[#This Row],[Numero contribuenti]]</f>
        <v>5020.5022421524664</v>
      </c>
    </row>
    <row r="227" spans="1:7" x14ac:dyDescent="0.25">
      <c r="A227" s="11">
        <v>37051</v>
      </c>
      <c r="B227" s="1" t="s">
        <v>292</v>
      </c>
      <c r="C227" s="3" t="s">
        <v>279</v>
      </c>
      <c r="D227" s="2">
        <v>3238</v>
      </c>
      <c r="E227" s="2">
        <f>Tabella2[[#This Row],[Reddito imponibile]]/Tabella2[[#This Row],[Numero contribuenti]]</f>
        <v>20202.75262507721</v>
      </c>
      <c r="F227" s="2">
        <f>Tabella2[[#This Row],[Imposta netta       (a)]]/Tabella2[[#This Row],[Numero contribuenti]]</f>
        <v>3758.1201358863495</v>
      </c>
      <c r="G227" s="2">
        <f>Tabella2[[#This Row],[Carico fiscale      (a)+(b)+(c)]]/Tabella2[[#This Row],[Numero contribuenti]]</f>
        <v>4198.2297714638662</v>
      </c>
    </row>
    <row r="228" spans="1:7" x14ac:dyDescent="0.25">
      <c r="A228" s="11">
        <v>37052</v>
      </c>
      <c r="B228" s="1" t="s">
        <v>287</v>
      </c>
      <c r="C228" s="3" t="s">
        <v>279</v>
      </c>
      <c r="D228" s="2">
        <v>6801</v>
      </c>
      <c r="E228" s="2">
        <f>Tabella2[[#This Row],[Reddito imponibile]]/Tabella2[[#This Row],[Numero contribuenti]]</f>
        <v>23582.272754006764</v>
      </c>
      <c r="F228" s="2">
        <f>Tabella2[[#This Row],[Imposta netta       (a)]]/Tabella2[[#This Row],[Numero contribuenti]]</f>
        <v>4771.8476694603733</v>
      </c>
      <c r="G228" s="2">
        <f>Tabella2[[#This Row],[Carico fiscale      (a)+(b)+(c)]]/Tabella2[[#This Row],[Numero contribuenti]]</f>
        <v>5321.4292015880019</v>
      </c>
    </row>
    <row r="229" spans="1:7" x14ac:dyDescent="0.25">
      <c r="A229" s="11">
        <v>37053</v>
      </c>
      <c r="B229" s="1" t="s">
        <v>293</v>
      </c>
      <c r="C229" s="3" t="s">
        <v>279</v>
      </c>
      <c r="D229" s="2">
        <v>21532</v>
      </c>
      <c r="E229" s="2">
        <f>Tabella2[[#This Row],[Reddito imponibile]]/Tabella2[[#This Row],[Numero contribuenti]]</f>
        <v>22851.909204904328</v>
      </c>
      <c r="F229" s="2">
        <f>Tabella2[[#This Row],[Imposta netta       (a)]]/Tabella2[[#This Row],[Numero contribuenti]]</f>
        <v>4546.3039197473527</v>
      </c>
      <c r="G229" s="2">
        <f>Tabella2[[#This Row],[Carico fiscale      (a)+(b)+(c)]]/Tabella2[[#This Row],[Numero contribuenti]]</f>
        <v>5075.672069477986</v>
      </c>
    </row>
    <row r="230" spans="1:7" x14ac:dyDescent="0.25">
      <c r="A230" s="11">
        <v>37054</v>
      </c>
      <c r="B230" s="1" t="s">
        <v>286</v>
      </c>
      <c r="C230" s="3" t="s">
        <v>279</v>
      </c>
      <c r="D230" s="2">
        <v>25416</v>
      </c>
      <c r="E230" s="2">
        <f>Tabella2[[#This Row],[Reddito imponibile]]/Tabella2[[#This Row],[Numero contribuenti]]</f>
        <v>26863.155059804849</v>
      </c>
      <c r="F230" s="2">
        <f>Tabella2[[#This Row],[Imposta netta       (a)]]/Tabella2[[#This Row],[Numero contribuenti]]</f>
        <v>6070.5188070506765</v>
      </c>
      <c r="G230" s="2">
        <f>Tabella2[[#This Row],[Carico fiscale      (a)+(b)+(c)]]/Tabella2[[#This Row],[Numero contribuenti]]</f>
        <v>6720.2247796663523</v>
      </c>
    </row>
    <row r="231" spans="1:7" x14ac:dyDescent="0.25">
      <c r="A231" s="11">
        <v>37055</v>
      </c>
      <c r="B231" s="1" t="s">
        <v>285</v>
      </c>
      <c r="C231" s="3" t="s">
        <v>279</v>
      </c>
      <c r="D231" s="2">
        <v>9493</v>
      </c>
      <c r="E231" s="2">
        <f>Tabella2[[#This Row],[Reddito imponibile]]/Tabella2[[#This Row],[Numero contribuenti]]</f>
        <v>21313.61445275466</v>
      </c>
      <c r="F231" s="2">
        <f>Tabella2[[#This Row],[Imposta netta       (a)]]/Tabella2[[#This Row],[Numero contribuenti]]</f>
        <v>3985.880227536079</v>
      </c>
      <c r="G231" s="2">
        <f>Tabella2[[#This Row],[Carico fiscale      (a)+(b)+(c)]]/Tabella2[[#This Row],[Numero contribuenti]]</f>
        <v>4476.0271779205732</v>
      </c>
    </row>
    <row r="232" spans="1:7" x14ac:dyDescent="0.25">
      <c r="A232" s="11">
        <v>37056</v>
      </c>
      <c r="B232" s="1" t="s">
        <v>284</v>
      </c>
      <c r="C232" s="3" t="s">
        <v>279</v>
      </c>
      <c r="D232" s="2">
        <v>5533</v>
      </c>
      <c r="E232" s="2">
        <f>Tabella2[[#This Row],[Reddito imponibile]]/Tabella2[[#This Row],[Numero contribuenti]]</f>
        <v>21803.699078257727</v>
      </c>
      <c r="F232" s="2">
        <f>Tabella2[[#This Row],[Imposta netta       (a)]]/Tabella2[[#This Row],[Numero contribuenti]]</f>
        <v>4191.1503705042469</v>
      </c>
      <c r="G232" s="2">
        <f>Tabella2[[#This Row],[Carico fiscale      (a)+(b)+(c)]]/Tabella2[[#This Row],[Numero contribuenti]]</f>
        <v>4691.6233508042651</v>
      </c>
    </row>
    <row r="233" spans="1:7" x14ac:dyDescent="0.25">
      <c r="A233" s="11">
        <v>37057</v>
      </c>
      <c r="B233" s="1" t="s">
        <v>289</v>
      </c>
      <c r="C233" s="3" t="s">
        <v>279</v>
      </c>
      <c r="D233" s="2">
        <v>11470</v>
      </c>
      <c r="E233" s="2">
        <f>Tabella2[[#This Row],[Reddito imponibile]]/Tabella2[[#This Row],[Numero contribuenti]]</f>
        <v>25179.680034873581</v>
      </c>
      <c r="F233" s="2">
        <f>Tabella2[[#This Row],[Imposta netta       (a)]]/Tabella2[[#This Row],[Numero contribuenti]]</f>
        <v>5437.5796861377503</v>
      </c>
      <c r="G233" s="2">
        <f>Tabella2[[#This Row],[Carico fiscale      (a)+(b)+(c)]]/Tabella2[[#This Row],[Numero contribuenti]]</f>
        <v>6008.469049694856</v>
      </c>
    </row>
    <row r="234" spans="1:7" x14ac:dyDescent="0.25">
      <c r="A234" s="11">
        <v>37059</v>
      </c>
      <c r="B234" s="1" t="s">
        <v>283</v>
      </c>
      <c r="C234" s="3" t="s">
        <v>279</v>
      </c>
      <c r="D234" s="2">
        <v>5667</v>
      </c>
      <c r="E234" s="2">
        <f>Tabella2[[#This Row],[Reddito imponibile]]/Tabella2[[#This Row],[Numero contribuenti]]</f>
        <v>19864.167284277395</v>
      </c>
      <c r="F234" s="2">
        <f>Tabella2[[#This Row],[Imposta netta       (a)]]/Tabella2[[#This Row],[Numero contribuenti]]</f>
        <v>3584.4718545967885</v>
      </c>
      <c r="G234" s="2">
        <f>Tabella2[[#This Row],[Carico fiscale      (a)+(b)+(c)]]/Tabella2[[#This Row],[Numero contribuenti]]</f>
        <v>4027.6649020645846</v>
      </c>
    </row>
    <row r="235" spans="1:7" x14ac:dyDescent="0.25">
      <c r="A235" s="11">
        <v>37060</v>
      </c>
      <c r="B235" s="1" t="s">
        <v>282</v>
      </c>
      <c r="C235" s="3" t="s">
        <v>279</v>
      </c>
      <c r="D235" s="2">
        <v>14763</v>
      </c>
      <c r="E235" s="2">
        <f>Tabella2[[#This Row],[Reddito imponibile]]/Tabella2[[#This Row],[Numero contribuenti]]</f>
        <v>25480.70852807695</v>
      </c>
      <c r="F235" s="2">
        <f>Tabella2[[#This Row],[Imposta netta       (a)]]/Tabella2[[#This Row],[Numero contribuenti]]</f>
        <v>5477.9372756214862</v>
      </c>
      <c r="G235" s="2">
        <f>Tabella2[[#This Row],[Carico fiscale      (a)+(b)+(c)]]/Tabella2[[#This Row],[Numero contribuenti]]</f>
        <v>6040.6977579082841</v>
      </c>
    </row>
    <row r="236" spans="1:7" x14ac:dyDescent="0.25">
      <c r="A236" s="11">
        <v>37061</v>
      </c>
      <c r="B236" s="1" t="s">
        <v>281</v>
      </c>
      <c r="C236" s="3" t="s">
        <v>279</v>
      </c>
      <c r="D236" s="2">
        <v>23954</v>
      </c>
      <c r="E236" s="2">
        <f>Tabella2[[#This Row],[Reddito imponibile]]/Tabella2[[#This Row],[Numero contribuenti]]</f>
        <v>22647.193621107122</v>
      </c>
      <c r="F236" s="2">
        <f>Tabella2[[#This Row],[Imposta netta       (a)]]/Tabella2[[#This Row],[Numero contribuenti]]</f>
        <v>4573.1854805043004</v>
      </c>
      <c r="G236" s="2">
        <f>Tabella2[[#This Row],[Carico fiscale      (a)+(b)+(c)]]/Tabella2[[#This Row],[Numero contribuenti]]</f>
        <v>5075.2235117308173</v>
      </c>
    </row>
    <row r="237" spans="1:7" x14ac:dyDescent="0.25">
      <c r="A237" s="11">
        <v>37062</v>
      </c>
      <c r="B237" s="1" t="s">
        <v>280</v>
      </c>
      <c r="C237" s="3" t="s">
        <v>279</v>
      </c>
      <c r="D237" s="2">
        <v>5203</v>
      </c>
      <c r="E237" s="2">
        <f>Tabella2[[#This Row],[Reddito imponibile]]/Tabella2[[#This Row],[Numero contribuenti]]</f>
        <v>20576.23909283106</v>
      </c>
      <c r="F237" s="2">
        <f>Tabella2[[#This Row],[Imposta netta       (a)]]/Tabella2[[#This Row],[Numero contribuenti]]</f>
        <v>3752.7918508552757</v>
      </c>
      <c r="G237" s="2">
        <f>Tabella2[[#This Row],[Carico fiscale      (a)+(b)+(c)]]/Tabella2[[#This Row],[Numero contribuenti]]</f>
        <v>4218.3799730924466</v>
      </c>
    </row>
    <row r="238" spans="1:7" x14ac:dyDescent="0.25">
      <c r="A238" s="11">
        <v>38001</v>
      </c>
      <c r="B238" s="1" t="s">
        <v>247</v>
      </c>
      <c r="C238" s="3" t="s">
        <v>228</v>
      </c>
      <c r="D238" s="2">
        <v>16831</v>
      </c>
      <c r="E238" s="2">
        <f>Tabella2[[#This Row],[Reddito imponibile]]/Tabella2[[#This Row],[Numero contribuenti]]</f>
        <v>18724.415245677617</v>
      </c>
      <c r="F238" s="2">
        <f>Tabella2[[#This Row],[Imposta netta       (a)]]/Tabella2[[#This Row],[Numero contribuenti]]</f>
        <v>3301.7203374725209</v>
      </c>
      <c r="G238" s="2">
        <f>Tabella2[[#This Row],[Carico fiscale      (a)+(b)+(c)]]/Tabella2[[#This Row],[Numero contribuenti]]</f>
        <v>3719.6211752124059</v>
      </c>
    </row>
    <row r="239" spans="1:7" x14ac:dyDescent="0.25">
      <c r="A239" s="11">
        <v>38003</v>
      </c>
      <c r="B239" s="1" t="s">
        <v>246</v>
      </c>
      <c r="C239" s="3" t="s">
        <v>228</v>
      </c>
      <c r="D239" s="2">
        <v>11165</v>
      </c>
      <c r="E239" s="2">
        <f>Tabella2[[#This Row],[Reddito imponibile]]/Tabella2[[#This Row],[Numero contribuenti]]</f>
        <v>19232.955396327809</v>
      </c>
      <c r="F239" s="2">
        <f>Tabella2[[#This Row],[Imposta netta       (a)]]/Tabella2[[#This Row],[Numero contribuenti]]</f>
        <v>3509.032422749664</v>
      </c>
      <c r="G239" s="2">
        <f>Tabella2[[#This Row],[Carico fiscale      (a)+(b)+(c)]]/Tabella2[[#This Row],[Numero contribuenti]]</f>
        <v>3942.9349753694582</v>
      </c>
    </row>
    <row r="240" spans="1:7" x14ac:dyDescent="0.25">
      <c r="A240" s="11">
        <v>38004</v>
      </c>
      <c r="B240" s="1" t="s">
        <v>245</v>
      </c>
      <c r="C240" s="3" t="s">
        <v>228</v>
      </c>
      <c r="D240" s="2">
        <v>26251</v>
      </c>
      <c r="E240" s="2">
        <f>Tabella2[[#This Row],[Reddito imponibile]]/Tabella2[[#This Row],[Numero contribuenti]]</f>
        <v>21648.018742143155</v>
      </c>
      <c r="F240" s="2">
        <f>Tabella2[[#This Row],[Imposta netta       (a)]]/Tabella2[[#This Row],[Numero contribuenti]]</f>
        <v>4211.6096910593878</v>
      </c>
      <c r="G240" s="2">
        <f>Tabella2[[#This Row],[Carico fiscale      (a)+(b)+(c)]]/Tabella2[[#This Row],[Numero contribuenti]]</f>
        <v>4672.7122776275191</v>
      </c>
    </row>
    <row r="241" spans="1:7" x14ac:dyDescent="0.25">
      <c r="A241" s="11">
        <v>38005</v>
      </c>
      <c r="B241" s="1" t="s">
        <v>244</v>
      </c>
      <c r="C241" s="3" t="s">
        <v>228</v>
      </c>
      <c r="D241" s="2">
        <v>9535</v>
      </c>
      <c r="E241" s="2">
        <f>Tabella2[[#This Row],[Reddito imponibile]]/Tabella2[[#This Row],[Numero contribuenti]]</f>
        <v>17290.585841636079</v>
      </c>
      <c r="F241" s="2">
        <f>Tabella2[[#This Row],[Imposta netta       (a)]]/Tabella2[[#This Row],[Numero contribuenti]]</f>
        <v>2942.7857367593078</v>
      </c>
      <c r="G241" s="2">
        <f>Tabella2[[#This Row],[Carico fiscale      (a)+(b)+(c)]]/Tabella2[[#This Row],[Numero contribuenti]]</f>
        <v>3315.3915049816464</v>
      </c>
    </row>
    <row r="242" spans="1:7" x14ac:dyDescent="0.25">
      <c r="A242" s="11">
        <v>38006</v>
      </c>
      <c r="B242" s="1" t="s">
        <v>243</v>
      </c>
      <c r="C242" s="3" t="s">
        <v>228</v>
      </c>
      <c r="D242" s="2">
        <v>17231</v>
      </c>
      <c r="E242" s="2">
        <f>Tabella2[[#This Row],[Reddito imponibile]]/Tabella2[[#This Row],[Numero contribuenti]]</f>
        <v>15840.720445708317</v>
      </c>
      <c r="F242" s="2">
        <f>Tabella2[[#This Row],[Imposta netta       (a)]]/Tabella2[[#This Row],[Numero contribuenti]]</f>
        <v>2633.7064012535548</v>
      </c>
      <c r="G242" s="2">
        <f>Tabella2[[#This Row],[Carico fiscale      (a)+(b)+(c)]]/Tabella2[[#This Row],[Numero contribuenti]]</f>
        <v>2920.9985491265743</v>
      </c>
    </row>
    <row r="243" spans="1:7" x14ac:dyDescent="0.25">
      <c r="A243" s="11">
        <v>38007</v>
      </c>
      <c r="B243" s="1" t="s">
        <v>242</v>
      </c>
      <c r="C243" s="3" t="s">
        <v>228</v>
      </c>
      <c r="D243" s="2">
        <v>13131</v>
      </c>
      <c r="E243" s="2">
        <f>Tabella2[[#This Row],[Reddito imponibile]]/Tabella2[[#This Row],[Numero contribuenti]]</f>
        <v>18471.200898636813</v>
      </c>
      <c r="F243" s="2">
        <f>Tabella2[[#This Row],[Imposta netta       (a)]]/Tabella2[[#This Row],[Numero contribuenti]]</f>
        <v>3297.771304546493</v>
      </c>
      <c r="G243" s="2">
        <f>Tabella2[[#This Row],[Carico fiscale      (a)+(b)+(c)]]/Tabella2[[#This Row],[Numero contribuenti]]</f>
        <v>3711.9509557535603</v>
      </c>
    </row>
    <row r="244" spans="1:7" x14ac:dyDescent="0.25">
      <c r="A244" s="11">
        <v>38008</v>
      </c>
      <c r="B244" s="1" t="s">
        <v>241</v>
      </c>
      <c r="C244" s="3" t="s">
        <v>228</v>
      </c>
      <c r="D244" s="2">
        <v>103860</v>
      </c>
      <c r="E244" s="2">
        <f>Tabella2[[#This Row],[Reddito imponibile]]/Tabella2[[#This Row],[Numero contribuenti]]</f>
        <v>22385.237338725208</v>
      </c>
      <c r="F244" s="2">
        <f>Tabella2[[#This Row],[Imposta netta       (a)]]/Tabella2[[#This Row],[Numero contribuenti]]</f>
        <v>4729.1130849220108</v>
      </c>
      <c r="G244" s="2">
        <f>Tabella2[[#This Row],[Carico fiscale      (a)+(b)+(c)]]/Tabella2[[#This Row],[Numero contribuenti]]</f>
        <v>5228.694637011361</v>
      </c>
    </row>
    <row r="245" spans="1:7" x14ac:dyDescent="0.25">
      <c r="A245" s="11">
        <v>38010</v>
      </c>
      <c r="B245" s="1" t="s">
        <v>239</v>
      </c>
      <c r="C245" s="3" t="s">
        <v>228</v>
      </c>
      <c r="D245" s="2">
        <v>2216</v>
      </c>
      <c r="E245" s="2">
        <f>Tabella2[[#This Row],[Reddito imponibile]]/Tabella2[[#This Row],[Numero contribuenti]]</f>
        <v>16734.495036101081</v>
      </c>
      <c r="F245" s="2">
        <f>Tabella2[[#This Row],[Imposta netta       (a)]]/Tabella2[[#This Row],[Numero contribuenti]]</f>
        <v>2719.6958483754511</v>
      </c>
      <c r="G245" s="2">
        <f>Tabella2[[#This Row],[Carico fiscale      (a)+(b)+(c)]]/Tabella2[[#This Row],[Numero contribuenti]]</f>
        <v>3084.2057761732854</v>
      </c>
    </row>
    <row r="246" spans="1:7" x14ac:dyDescent="0.25">
      <c r="A246" s="11">
        <v>38011</v>
      </c>
      <c r="B246" s="1" t="s">
        <v>238</v>
      </c>
      <c r="C246" s="3" t="s">
        <v>228</v>
      </c>
      <c r="D246" s="2">
        <v>4189</v>
      </c>
      <c r="E246" s="2">
        <f>Tabella2[[#This Row],[Reddito imponibile]]/Tabella2[[#This Row],[Numero contribuenti]]</f>
        <v>15374.310814036762</v>
      </c>
      <c r="F246" s="2">
        <f>Tabella2[[#This Row],[Imposta netta       (a)]]/Tabella2[[#This Row],[Numero contribuenti]]</f>
        <v>2409.0601575555024</v>
      </c>
      <c r="G246" s="2">
        <f>Tabella2[[#This Row],[Carico fiscale      (a)+(b)+(c)]]/Tabella2[[#This Row],[Numero contribuenti]]</f>
        <v>2739.1566006206731</v>
      </c>
    </row>
    <row r="247" spans="1:7" x14ac:dyDescent="0.25">
      <c r="A247" s="11">
        <v>38012</v>
      </c>
      <c r="B247" s="1" t="s">
        <v>237</v>
      </c>
      <c r="C247" s="3" t="s">
        <v>228</v>
      </c>
      <c r="D247" s="2">
        <v>1896</v>
      </c>
      <c r="E247" s="2">
        <f>Tabella2[[#This Row],[Reddito imponibile]]/Tabella2[[#This Row],[Numero contribuenti]]</f>
        <v>19082.940928270044</v>
      </c>
      <c r="F247" s="2">
        <f>Tabella2[[#This Row],[Imposta netta       (a)]]/Tabella2[[#This Row],[Numero contribuenti]]</f>
        <v>3501.7114978902955</v>
      </c>
      <c r="G247" s="2">
        <f>Tabella2[[#This Row],[Carico fiscale      (a)+(b)+(c)]]/Tabella2[[#This Row],[Numero contribuenti]]</f>
        <v>3934.084388185654</v>
      </c>
    </row>
    <row r="248" spans="1:7" x14ac:dyDescent="0.25">
      <c r="A248" s="11">
        <v>38014</v>
      </c>
      <c r="B248" s="1" t="s">
        <v>236</v>
      </c>
      <c r="C248" s="3" t="s">
        <v>228</v>
      </c>
      <c r="D248" s="2">
        <v>5463</v>
      </c>
      <c r="E248" s="2">
        <f>Tabella2[[#This Row],[Reddito imponibile]]/Tabella2[[#This Row],[Numero contribuenti]]</f>
        <v>14966.434193666484</v>
      </c>
      <c r="F248" s="2">
        <f>Tabella2[[#This Row],[Imposta netta       (a)]]/Tabella2[[#This Row],[Numero contribuenti]]</f>
        <v>2322.408749771188</v>
      </c>
      <c r="G248" s="2">
        <f>Tabella2[[#This Row],[Carico fiscale      (a)+(b)+(c)]]/Tabella2[[#This Row],[Numero contribuenti]]</f>
        <v>2639.7591067179205</v>
      </c>
    </row>
    <row r="249" spans="1:7" x14ac:dyDescent="0.25">
      <c r="A249" s="11">
        <v>38017</v>
      </c>
      <c r="B249" s="1" t="s">
        <v>235</v>
      </c>
      <c r="C249" s="3" t="s">
        <v>228</v>
      </c>
      <c r="D249" s="2">
        <v>4887</v>
      </c>
      <c r="E249" s="2">
        <f>Tabella2[[#This Row],[Reddito imponibile]]/Tabella2[[#This Row],[Numero contribuenti]]</f>
        <v>17255.286883568653</v>
      </c>
      <c r="F249" s="2">
        <f>Tabella2[[#This Row],[Imposta netta       (a)]]/Tabella2[[#This Row],[Numero contribuenti]]</f>
        <v>2889.9267444239822</v>
      </c>
      <c r="G249" s="2">
        <f>Tabella2[[#This Row],[Carico fiscale      (a)+(b)+(c)]]/Tabella2[[#This Row],[Numero contribuenti]]</f>
        <v>3261.5612850419479</v>
      </c>
    </row>
    <row r="250" spans="1:7" x14ac:dyDescent="0.25">
      <c r="A250" s="11">
        <v>38018</v>
      </c>
      <c r="B250" s="1" t="s">
        <v>234</v>
      </c>
      <c r="C250" s="3" t="s">
        <v>228</v>
      </c>
      <c r="D250" s="2">
        <v>7556</v>
      </c>
      <c r="E250" s="2">
        <f>Tabella2[[#This Row],[Reddito imponibile]]/Tabella2[[#This Row],[Numero contribuenti]]</f>
        <v>19632.164240338803</v>
      </c>
      <c r="F250" s="2">
        <f>Tabella2[[#This Row],[Imposta netta       (a)]]/Tabella2[[#This Row],[Numero contribuenti]]</f>
        <v>3587.9565907887772</v>
      </c>
      <c r="G250" s="2">
        <f>Tabella2[[#This Row],[Carico fiscale      (a)+(b)+(c)]]/Tabella2[[#This Row],[Numero contribuenti]]</f>
        <v>4015.2064584436212</v>
      </c>
    </row>
    <row r="251" spans="1:7" x14ac:dyDescent="0.25">
      <c r="A251" s="11">
        <v>38019</v>
      </c>
      <c r="B251" s="1" t="s">
        <v>233</v>
      </c>
      <c r="C251" s="3" t="s">
        <v>228</v>
      </c>
      <c r="D251" s="2">
        <v>9258</v>
      </c>
      <c r="E251" s="2">
        <f>Tabella2[[#This Row],[Reddito imponibile]]/Tabella2[[#This Row],[Numero contribuenti]]</f>
        <v>17801.914236336142</v>
      </c>
      <c r="F251" s="2">
        <f>Tabella2[[#This Row],[Imposta netta       (a)]]/Tabella2[[#This Row],[Numero contribuenti]]</f>
        <v>3108.197234823936</v>
      </c>
      <c r="G251" s="2">
        <f>Tabella2[[#This Row],[Carico fiscale      (a)+(b)+(c)]]/Tabella2[[#This Row],[Numero contribuenti]]</f>
        <v>3502.49827176496</v>
      </c>
    </row>
    <row r="252" spans="1:7" x14ac:dyDescent="0.25">
      <c r="A252" s="11">
        <v>38022</v>
      </c>
      <c r="B252" s="1" t="s">
        <v>232</v>
      </c>
      <c r="C252" s="3" t="s">
        <v>228</v>
      </c>
      <c r="D252" s="2">
        <v>5953</v>
      </c>
      <c r="E252" s="2">
        <f>Tabella2[[#This Row],[Reddito imponibile]]/Tabella2[[#This Row],[Numero contribuenti]]</f>
        <v>20278.503107676803</v>
      </c>
      <c r="F252" s="2">
        <f>Tabella2[[#This Row],[Imposta netta       (a)]]/Tabella2[[#This Row],[Numero contribuenti]]</f>
        <v>3791.0838232823785</v>
      </c>
      <c r="G252" s="2">
        <f>Tabella2[[#This Row],[Carico fiscale      (a)+(b)+(c)]]/Tabella2[[#This Row],[Numero contribuenti]]</f>
        <v>4256.125986897363</v>
      </c>
    </row>
    <row r="253" spans="1:7" x14ac:dyDescent="0.25">
      <c r="A253" s="11">
        <v>38023</v>
      </c>
      <c r="B253" s="1" t="s">
        <v>231</v>
      </c>
      <c r="C253" s="3" t="s">
        <v>228</v>
      </c>
      <c r="D253" s="2">
        <v>3094</v>
      </c>
      <c r="E253" s="2">
        <f>Tabella2[[#This Row],[Reddito imponibile]]/Tabella2[[#This Row],[Numero contribuenti]]</f>
        <v>17791.673561732387</v>
      </c>
      <c r="F253" s="2">
        <f>Tabella2[[#This Row],[Imposta netta       (a)]]/Tabella2[[#This Row],[Numero contribuenti]]</f>
        <v>3149.6806722689075</v>
      </c>
      <c r="G253" s="2">
        <f>Tabella2[[#This Row],[Carico fiscale      (a)+(b)+(c)]]/Tabella2[[#This Row],[Numero contribuenti]]</f>
        <v>3548.6881060116352</v>
      </c>
    </row>
    <row r="254" spans="1:7" x14ac:dyDescent="0.25">
      <c r="A254" s="11">
        <v>38025</v>
      </c>
      <c r="B254" s="1" t="s">
        <v>240</v>
      </c>
      <c r="C254" s="3" t="s">
        <v>228</v>
      </c>
      <c r="D254" s="2">
        <v>2683</v>
      </c>
      <c r="E254" s="2">
        <f>Tabella2[[#This Row],[Reddito imponibile]]/Tabella2[[#This Row],[Numero contribuenti]]</f>
        <v>9691.4897502795375</v>
      </c>
      <c r="F254" s="2">
        <f>Tabella2[[#This Row],[Imposta netta       (a)]]/Tabella2[[#This Row],[Numero contribuenti]]</f>
        <v>1401.1643682445024</v>
      </c>
      <c r="G254" s="2">
        <f>Tabella2[[#This Row],[Carico fiscale      (a)+(b)+(c)]]/Tabella2[[#This Row],[Numero contribuenti]]</f>
        <v>1587.2143123369362</v>
      </c>
    </row>
    <row r="255" spans="1:7" x14ac:dyDescent="0.25">
      <c r="A255" s="11">
        <v>38027</v>
      </c>
      <c r="B255" s="1" t="s">
        <v>230</v>
      </c>
      <c r="C255" s="3" t="s">
        <v>228</v>
      </c>
      <c r="D255" s="2">
        <v>7074</v>
      </c>
      <c r="E255" s="2">
        <f>Tabella2[[#This Row],[Reddito imponibile]]/Tabella2[[#This Row],[Numero contribuenti]]</f>
        <v>17365.081849024598</v>
      </c>
      <c r="F255" s="2">
        <f>Tabella2[[#This Row],[Imposta netta       (a)]]/Tabella2[[#This Row],[Numero contribuenti]]</f>
        <v>2954.313966638394</v>
      </c>
      <c r="G255" s="2">
        <f>Tabella2[[#This Row],[Carico fiscale      (a)+(b)+(c)]]/Tabella2[[#This Row],[Numero contribuenti]]</f>
        <v>3336.6212892281596</v>
      </c>
    </row>
    <row r="256" spans="1:7" x14ac:dyDescent="0.25">
      <c r="A256" s="11">
        <v>38028</v>
      </c>
      <c r="B256" s="1" t="s">
        <v>229</v>
      </c>
      <c r="C256" s="3" t="s">
        <v>228</v>
      </c>
      <c r="D256" s="2">
        <v>7643</v>
      </c>
      <c r="E256" s="2">
        <f>Tabella2[[#This Row],[Reddito imponibile]]/Tabella2[[#This Row],[Numero contribuenti]]</f>
        <v>20040.259060578308</v>
      </c>
      <c r="F256" s="2">
        <f>Tabella2[[#This Row],[Imposta netta       (a)]]/Tabella2[[#This Row],[Numero contribuenti]]</f>
        <v>3663.7593876749966</v>
      </c>
      <c r="G256" s="2">
        <f>Tabella2[[#This Row],[Carico fiscale      (a)+(b)+(c)]]/Tabella2[[#This Row],[Numero contribuenti]]</f>
        <v>4109.0875310741858</v>
      </c>
    </row>
    <row r="257" spans="1:7" x14ac:dyDescent="0.25">
      <c r="A257" s="11">
        <v>38029</v>
      </c>
      <c r="B257" s="1" t="s">
        <v>348</v>
      </c>
      <c r="C257" s="3" t="s">
        <v>228</v>
      </c>
      <c r="D257" s="2">
        <v>6157</v>
      </c>
      <c r="E257" s="2">
        <f>Tabella2[[#This Row],[Reddito imponibile]]/Tabella2[[#This Row],[Numero contribuenti]]</f>
        <v>16657.594120513237</v>
      </c>
      <c r="F257" s="2">
        <f>Tabella2[[#This Row],[Imposta netta       (a)]]/Tabella2[[#This Row],[Numero contribuenti]]</f>
        <v>2786.1953873639759</v>
      </c>
      <c r="G257" s="2">
        <f>Tabella2[[#This Row],[Carico fiscale      (a)+(b)+(c)]]/Tabella2[[#This Row],[Numero contribuenti]]</f>
        <v>3146.4511937631964</v>
      </c>
    </row>
    <row r="258" spans="1:7" x14ac:dyDescent="0.25">
      <c r="A258" s="11">
        <v>38030</v>
      </c>
      <c r="B258" s="1" t="s">
        <v>349</v>
      </c>
      <c r="C258" s="3" t="s">
        <v>228</v>
      </c>
      <c r="D258" s="2">
        <v>6237</v>
      </c>
      <c r="E258" s="2">
        <f>Tabella2[[#This Row],[Reddito imponibile]]/Tabella2[[#This Row],[Numero contribuenti]]</f>
        <v>16916.148629148629</v>
      </c>
      <c r="F258" s="2">
        <f>Tabella2[[#This Row],[Imposta netta       (a)]]/Tabella2[[#This Row],[Numero contribuenti]]</f>
        <v>2891.1394901394901</v>
      </c>
      <c r="G258" s="2">
        <f>Tabella2[[#This Row],[Carico fiscale      (a)+(b)+(c)]]/Tabella2[[#This Row],[Numero contribuenti]]</f>
        <v>3249.8491261824597</v>
      </c>
    </row>
    <row r="259" spans="1:7" x14ac:dyDescent="0.25">
      <c r="A259" s="11">
        <v>39001</v>
      </c>
      <c r="B259" s="1" t="s">
        <v>88</v>
      </c>
      <c r="C259" s="3" t="s">
        <v>70</v>
      </c>
      <c r="D259" s="2">
        <v>9381</v>
      </c>
      <c r="E259" s="2">
        <f>Tabella2[[#This Row],[Reddito imponibile]]/Tabella2[[#This Row],[Numero contribuenti]]</f>
        <v>19289.444089116299</v>
      </c>
      <c r="F259" s="2">
        <f>Tabella2[[#This Row],[Imposta netta       (a)]]/Tabella2[[#This Row],[Numero contribuenti]]</f>
        <v>3439.6884127491739</v>
      </c>
      <c r="G259" s="2">
        <f>Tabella2[[#This Row],[Carico fiscale      (a)+(b)+(c)]]/Tabella2[[#This Row],[Numero contribuenti]]</f>
        <v>3839.0671570195077</v>
      </c>
    </row>
    <row r="260" spans="1:7" x14ac:dyDescent="0.25">
      <c r="A260" s="11">
        <v>39002</v>
      </c>
      <c r="B260" s="1" t="s">
        <v>87</v>
      </c>
      <c r="C260" s="3" t="s">
        <v>70</v>
      </c>
      <c r="D260" s="2">
        <v>13176</v>
      </c>
      <c r="E260" s="2">
        <f>Tabella2[[#This Row],[Reddito imponibile]]/Tabella2[[#This Row],[Numero contribuenti]]</f>
        <v>19566.730418943534</v>
      </c>
      <c r="F260" s="2">
        <f>Tabella2[[#This Row],[Imposta netta       (a)]]/Tabella2[[#This Row],[Numero contribuenti]]</f>
        <v>3554.8172434729813</v>
      </c>
      <c r="G260" s="2">
        <f>Tabella2[[#This Row],[Carico fiscale      (a)+(b)+(c)]]/Tabella2[[#This Row],[Numero contribuenti]]</f>
        <v>3994.1107316332727</v>
      </c>
    </row>
    <row r="261" spans="1:7" x14ac:dyDescent="0.25">
      <c r="A261" s="11">
        <v>39003</v>
      </c>
      <c r="B261" s="1" t="s">
        <v>86</v>
      </c>
      <c r="C261" s="3" t="s">
        <v>70</v>
      </c>
      <c r="D261" s="2">
        <v>1854</v>
      </c>
      <c r="E261" s="2">
        <f>Tabella2[[#This Row],[Reddito imponibile]]/Tabella2[[#This Row],[Numero contribuenti]]</f>
        <v>22007.150485436894</v>
      </c>
      <c r="F261" s="2">
        <f>Tabella2[[#This Row],[Imposta netta       (a)]]/Tabella2[[#This Row],[Numero contribuenti]]</f>
        <v>4492.8505933117585</v>
      </c>
      <c r="G261" s="2">
        <f>Tabella2[[#This Row],[Carico fiscale      (a)+(b)+(c)]]/Tabella2[[#This Row],[Numero contribuenti]]</f>
        <v>4968.5922330097092</v>
      </c>
    </row>
    <row r="262" spans="1:7" x14ac:dyDescent="0.25">
      <c r="A262" s="11">
        <v>39004</v>
      </c>
      <c r="B262" s="1" t="s">
        <v>85</v>
      </c>
      <c r="C262" s="3" t="s">
        <v>70</v>
      </c>
      <c r="D262" s="2">
        <v>5793</v>
      </c>
      <c r="E262" s="2">
        <f>Tabella2[[#This Row],[Reddito imponibile]]/Tabella2[[#This Row],[Numero contribuenti]]</f>
        <v>18543.691351631278</v>
      </c>
      <c r="F262" s="2">
        <f>Tabella2[[#This Row],[Imposta netta       (a)]]/Tabella2[[#This Row],[Numero contribuenti]]</f>
        <v>3361.327464180908</v>
      </c>
      <c r="G262" s="2">
        <f>Tabella2[[#This Row],[Carico fiscale      (a)+(b)+(c)]]/Tabella2[[#This Row],[Numero contribuenti]]</f>
        <v>3776.2953564646987</v>
      </c>
    </row>
    <row r="263" spans="1:7" x14ac:dyDescent="0.25">
      <c r="A263" s="11">
        <v>39005</v>
      </c>
      <c r="B263" s="1" t="s">
        <v>84</v>
      </c>
      <c r="C263" s="3" t="s">
        <v>70</v>
      </c>
      <c r="D263" s="2">
        <v>2069</v>
      </c>
      <c r="E263" s="2">
        <f>Tabella2[[#This Row],[Reddito imponibile]]/Tabella2[[#This Row],[Numero contribuenti]]</f>
        <v>17596.698888351861</v>
      </c>
      <c r="F263" s="2">
        <f>Tabella2[[#This Row],[Imposta netta       (a)]]/Tabella2[[#This Row],[Numero contribuenti]]</f>
        <v>2989.5862735621072</v>
      </c>
      <c r="G263" s="2">
        <f>Tabella2[[#This Row],[Carico fiscale      (a)+(b)+(c)]]/Tabella2[[#This Row],[Numero contribuenti]]</f>
        <v>3378.4224262928951</v>
      </c>
    </row>
    <row r="264" spans="1:7" x14ac:dyDescent="0.25">
      <c r="A264" s="11">
        <v>39006</v>
      </c>
      <c r="B264" s="1" t="s">
        <v>83</v>
      </c>
      <c r="C264" s="3" t="s">
        <v>70</v>
      </c>
      <c r="D264" s="2">
        <v>7480</v>
      </c>
      <c r="E264" s="2">
        <f>Tabella2[[#This Row],[Reddito imponibile]]/Tabella2[[#This Row],[Numero contribuenti]]</f>
        <v>20485.941176470587</v>
      </c>
      <c r="F264" s="2">
        <f>Tabella2[[#This Row],[Imposta netta       (a)]]/Tabella2[[#This Row],[Numero contribuenti]]</f>
        <v>3932.3494652406416</v>
      </c>
      <c r="G264" s="2">
        <f>Tabella2[[#This Row],[Carico fiscale      (a)+(b)+(c)]]/Tabella2[[#This Row],[Numero contribuenti]]</f>
        <v>4361.3381016042777</v>
      </c>
    </row>
    <row r="265" spans="1:7" x14ac:dyDescent="0.25">
      <c r="A265" s="11">
        <v>39007</v>
      </c>
      <c r="B265" s="1" t="s">
        <v>82</v>
      </c>
      <c r="C265" s="3" t="s">
        <v>70</v>
      </c>
      <c r="D265" s="2">
        <v>25153</v>
      </c>
      <c r="E265" s="2">
        <f>Tabella2[[#This Row],[Reddito imponibile]]/Tabella2[[#This Row],[Numero contribuenti]]</f>
        <v>17812.250626167854</v>
      </c>
      <c r="F265" s="2">
        <f>Tabella2[[#This Row],[Imposta netta       (a)]]/Tabella2[[#This Row],[Numero contribuenti]]</f>
        <v>3319.7954120780823</v>
      </c>
      <c r="G265" s="2">
        <f>Tabella2[[#This Row],[Carico fiscale      (a)+(b)+(c)]]/Tabella2[[#This Row],[Numero contribuenti]]</f>
        <v>3654.8990975231582</v>
      </c>
    </row>
    <row r="266" spans="1:7" x14ac:dyDescent="0.25">
      <c r="A266" s="11">
        <v>39008</v>
      </c>
      <c r="B266" s="1" t="s">
        <v>81</v>
      </c>
      <c r="C266" s="3" t="s">
        <v>70</v>
      </c>
      <c r="D266" s="2">
        <v>7244</v>
      </c>
      <c r="E266" s="2">
        <f>Tabella2[[#This Row],[Reddito imponibile]]/Tabella2[[#This Row],[Numero contribuenti]]</f>
        <v>19344.965350635008</v>
      </c>
      <c r="F266" s="2">
        <f>Tabella2[[#This Row],[Imposta netta       (a)]]/Tabella2[[#This Row],[Numero contribuenti]]</f>
        <v>3504.1340419657649</v>
      </c>
      <c r="G266" s="2">
        <f>Tabella2[[#This Row],[Carico fiscale      (a)+(b)+(c)]]/Tabella2[[#This Row],[Numero contribuenti]]</f>
        <v>3905.9810877967975</v>
      </c>
    </row>
    <row r="267" spans="1:7" x14ac:dyDescent="0.25">
      <c r="A267" s="11">
        <v>39009</v>
      </c>
      <c r="B267" s="1" t="s">
        <v>80</v>
      </c>
      <c r="C267" s="3" t="s">
        <v>70</v>
      </c>
      <c r="D267" s="2">
        <v>5880</v>
      </c>
      <c r="E267" s="2">
        <f>Tabella2[[#This Row],[Reddito imponibile]]/Tabella2[[#This Row],[Numero contribuenti]]</f>
        <v>20417.121938775512</v>
      </c>
      <c r="F267" s="2">
        <f>Tabella2[[#This Row],[Imposta netta       (a)]]/Tabella2[[#This Row],[Numero contribuenti]]</f>
        <v>3854.1722789115647</v>
      </c>
      <c r="G267" s="2">
        <f>Tabella2[[#This Row],[Carico fiscale      (a)+(b)+(c)]]/Tabella2[[#This Row],[Numero contribuenti]]</f>
        <v>4282.9523809523807</v>
      </c>
    </row>
    <row r="268" spans="1:7" x14ac:dyDescent="0.25">
      <c r="A268" s="11">
        <v>39010</v>
      </c>
      <c r="B268" s="1" t="s">
        <v>79</v>
      </c>
      <c r="C268" s="3" t="s">
        <v>70</v>
      </c>
      <c r="D268" s="2">
        <v>46208</v>
      </c>
      <c r="E268" s="2">
        <f>Tabella2[[#This Row],[Reddito imponibile]]/Tabella2[[#This Row],[Numero contribuenti]]</f>
        <v>20907.474333448754</v>
      </c>
      <c r="F268" s="2">
        <f>Tabella2[[#This Row],[Imposta netta       (a)]]/Tabella2[[#This Row],[Numero contribuenti]]</f>
        <v>4082.9595091759002</v>
      </c>
      <c r="G268" s="2">
        <f>Tabella2[[#This Row],[Carico fiscale      (a)+(b)+(c)]]/Tabella2[[#This Row],[Numero contribuenti]]</f>
        <v>4504.6755323753459</v>
      </c>
    </row>
    <row r="269" spans="1:7" x14ac:dyDescent="0.25">
      <c r="A269" s="11">
        <v>39011</v>
      </c>
      <c r="B269" s="1" t="s">
        <v>78</v>
      </c>
      <c r="C269" s="3" t="s">
        <v>70</v>
      </c>
      <c r="D269" s="2">
        <v>6373</v>
      </c>
      <c r="E269" s="2">
        <f>Tabella2[[#This Row],[Reddito imponibile]]/Tabella2[[#This Row],[Numero contribuenti]]</f>
        <v>18562.965636278048</v>
      </c>
      <c r="F269" s="2">
        <f>Tabella2[[#This Row],[Imposta netta       (a)]]/Tabella2[[#This Row],[Numero contribuenti]]</f>
        <v>3171.2066530676288</v>
      </c>
      <c r="G269" s="2">
        <f>Tabella2[[#This Row],[Carico fiscale      (a)+(b)+(c)]]/Tabella2[[#This Row],[Numero contribuenti]]</f>
        <v>3579.7704377844029</v>
      </c>
    </row>
    <row r="270" spans="1:7" x14ac:dyDescent="0.25">
      <c r="A270" s="11">
        <v>39012</v>
      </c>
      <c r="B270" s="1" t="s">
        <v>77</v>
      </c>
      <c r="C270" s="3" t="s">
        <v>70</v>
      </c>
      <c r="D270" s="2">
        <v>25022</v>
      </c>
      <c r="E270" s="2">
        <f>Tabella2[[#This Row],[Reddito imponibile]]/Tabella2[[#This Row],[Numero contribuenti]]</f>
        <v>21111.329430101512</v>
      </c>
      <c r="F270" s="2">
        <f>Tabella2[[#This Row],[Imposta netta       (a)]]/Tabella2[[#This Row],[Numero contribuenti]]</f>
        <v>4122.0507153704739</v>
      </c>
      <c r="G270" s="2">
        <f>Tabella2[[#This Row],[Carico fiscale      (a)+(b)+(c)]]/Tabella2[[#This Row],[Numero contribuenti]]</f>
        <v>4602.0302933418589</v>
      </c>
    </row>
    <row r="271" spans="1:7" x14ac:dyDescent="0.25">
      <c r="A271" s="11">
        <v>39013</v>
      </c>
      <c r="B271" s="1" t="s">
        <v>76</v>
      </c>
      <c r="C271" s="3" t="s">
        <v>70</v>
      </c>
      <c r="D271" s="2">
        <v>8087</v>
      </c>
      <c r="E271" s="2">
        <f>Tabella2[[#This Row],[Reddito imponibile]]/Tabella2[[#This Row],[Numero contribuenti]]</f>
        <v>18798.885247928774</v>
      </c>
      <c r="F271" s="2">
        <f>Tabella2[[#This Row],[Imposta netta       (a)]]/Tabella2[[#This Row],[Numero contribuenti]]</f>
        <v>3266.0267095338195</v>
      </c>
      <c r="G271" s="2">
        <f>Tabella2[[#This Row],[Carico fiscale      (a)+(b)+(c)]]/Tabella2[[#This Row],[Numero contribuenti]]</f>
        <v>3681.2163966860394</v>
      </c>
    </row>
    <row r="272" spans="1:7" x14ac:dyDescent="0.25">
      <c r="A272" s="11">
        <v>39014</v>
      </c>
      <c r="B272" s="1" t="s">
        <v>75</v>
      </c>
      <c r="C272" s="3" t="s">
        <v>70</v>
      </c>
      <c r="D272" s="2">
        <v>122947</v>
      </c>
      <c r="E272" s="2">
        <f>Tabella2[[#This Row],[Reddito imponibile]]/Tabella2[[#This Row],[Numero contribuenti]]</f>
        <v>21224.558061603781</v>
      </c>
      <c r="F272" s="2">
        <f>Tabella2[[#This Row],[Imposta netta       (a)]]/Tabella2[[#This Row],[Numero contribuenti]]</f>
        <v>4174.3846860842477</v>
      </c>
      <c r="G272" s="2">
        <f>Tabella2[[#This Row],[Carico fiscale      (a)+(b)+(c)]]/Tabella2[[#This Row],[Numero contribuenti]]</f>
        <v>4621.2349874336096</v>
      </c>
    </row>
    <row r="273" spans="1:7" x14ac:dyDescent="0.25">
      <c r="A273" s="11">
        <v>39015</v>
      </c>
      <c r="B273" s="1" t="s">
        <v>74</v>
      </c>
      <c r="C273" s="3" t="s">
        <v>70</v>
      </c>
      <c r="D273" s="2">
        <v>4445</v>
      </c>
      <c r="E273" s="2">
        <f>Tabella2[[#This Row],[Reddito imponibile]]/Tabella2[[#This Row],[Numero contribuenti]]</f>
        <v>19139.782002249718</v>
      </c>
      <c r="F273" s="2">
        <f>Tabella2[[#This Row],[Imposta netta       (a)]]/Tabella2[[#This Row],[Numero contribuenti]]</f>
        <v>3433.7320584926883</v>
      </c>
      <c r="G273" s="2">
        <f>Tabella2[[#This Row],[Carico fiscale      (a)+(b)+(c)]]/Tabella2[[#This Row],[Numero contribuenti]]</f>
        <v>3845.7595050618675</v>
      </c>
    </row>
    <row r="274" spans="1:7" x14ac:dyDescent="0.25">
      <c r="A274" s="11">
        <v>39016</v>
      </c>
      <c r="B274" s="1" t="s">
        <v>73</v>
      </c>
      <c r="C274" s="3" t="s">
        <v>70</v>
      </c>
      <c r="D274" s="2">
        <v>9612</v>
      </c>
      <c r="E274" s="2">
        <f>Tabella2[[#This Row],[Reddito imponibile]]/Tabella2[[#This Row],[Numero contribuenti]]</f>
        <v>19952.356845609655</v>
      </c>
      <c r="F274" s="2">
        <f>Tabella2[[#This Row],[Imposta netta       (a)]]/Tabella2[[#This Row],[Numero contribuenti]]</f>
        <v>3673.5398460258011</v>
      </c>
      <c r="G274" s="2">
        <f>Tabella2[[#This Row],[Carico fiscale      (a)+(b)+(c)]]/Tabella2[[#This Row],[Numero contribuenti]]</f>
        <v>4082.2072409488142</v>
      </c>
    </row>
    <row r="275" spans="1:7" x14ac:dyDescent="0.25">
      <c r="A275" s="11">
        <v>39017</v>
      </c>
      <c r="B275" s="1" t="s">
        <v>72</v>
      </c>
      <c r="C275" s="3" t="s">
        <v>70</v>
      </c>
      <c r="D275" s="2">
        <v>2225</v>
      </c>
      <c r="E275" s="2">
        <f>Tabella2[[#This Row],[Reddito imponibile]]/Tabella2[[#This Row],[Numero contribuenti]]</f>
        <v>21877.969438202246</v>
      </c>
      <c r="F275" s="2">
        <f>Tabella2[[#This Row],[Imposta netta       (a)]]/Tabella2[[#This Row],[Numero contribuenti]]</f>
        <v>4346.3492134831458</v>
      </c>
      <c r="G275" s="2">
        <f>Tabella2[[#This Row],[Carico fiscale      (a)+(b)+(c)]]/Tabella2[[#This Row],[Numero contribuenti]]</f>
        <v>4814.278651685393</v>
      </c>
    </row>
    <row r="276" spans="1:7" x14ac:dyDescent="0.25">
      <c r="A276" s="11">
        <v>39018</v>
      </c>
      <c r="B276" s="1" t="s">
        <v>71</v>
      </c>
      <c r="C276" s="3" t="s">
        <v>70</v>
      </c>
      <c r="D276" s="2">
        <v>3540</v>
      </c>
      <c r="E276" s="2">
        <f>Tabella2[[#This Row],[Reddito imponibile]]/Tabella2[[#This Row],[Numero contribuenti]]</f>
        <v>18923.066949152544</v>
      </c>
      <c r="F276" s="2">
        <f>Tabella2[[#This Row],[Imposta netta       (a)]]/Tabella2[[#This Row],[Numero contribuenti]]</f>
        <v>3380.9881355932202</v>
      </c>
      <c r="G276" s="2">
        <f>Tabella2[[#This Row],[Carico fiscale      (a)+(b)+(c)]]/Tabella2[[#This Row],[Numero contribuenti]]</f>
        <v>3789.4401129943503</v>
      </c>
    </row>
    <row r="277" spans="1:7" x14ac:dyDescent="0.25">
      <c r="A277" s="11">
        <v>40001</v>
      </c>
      <c r="B277" s="1" t="s">
        <v>278</v>
      </c>
      <c r="C277" s="3" t="s">
        <v>248</v>
      </c>
      <c r="D277" s="2">
        <v>4594</v>
      </c>
      <c r="E277" s="2">
        <f>Tabella2[[#This Row],[Reddito imponibile]]/Tabella2[[#This Row],[Numero contribuenti]]</f>
        <v>18002.123204179363</v>
      </c>
      <c r="F277" s="2">
        <f>Tabella2[[#This Row],[Imposta netta       (a)]]/Tabella2[[#This Row],[Numero contribuenti]]</f>
        <v>3122.7734000870701</v>
      </c>
      <c r="G277" s="2">
        <f>Tabella2[[#This Row],[Carico fiscale      (a)+(b)+(c)]]/Tabella2[[#This Row],[Numero contribuenti]]</f>
        <v>3499.834566826295</v>
      </c>
    </row>
    <row r="278" spans="1:7" x14ac:dyDescent="0.25">
      <c r="A278" s="11">
        <v>40003</v>
      </c>
      <c r="B278" s="1" t="s">
        <v>277</v>
      </c>
      <c r="C278" s="3" t="s">
        <v>248</v>
      </c>
      <c r="D278" s="2">
        <v>8585</v>
      </c>
      <c r="E278" s="2">
        <f>Tabella2[[#This Row],[Reddito imponibile]]/Tabella2[[#This Row],[Numero contribuenti]]</f>
        <v>20119.491788002331</v>
      </c>
      <c r="F278" s="2">
        <f>Tabella2[[#This Row],[Imposta netta       (a)]]/Tabella2[[#This Row],[Numero contribuenti]]</f>
        <v>3715.2080372743158</v>
      </c>
      <c r="G278" s="2">
        <f>Tabella2[[#This Row],[Carico fiscale      (a)+(b)+(c)]]/Tabella2[[#This Row],[Numero contribuenti]]</f>
        <v>4121.951193942924</v>
      </c>
    </row>
    <row r="279" spans="1:7" x14ac:dyDescent="0.25">
      <c r="A279" s="11">
        <v>40004</v>
      </c>
      <c r="B279" s="1" t="s">
        <v>276</v>
      </c>
      <c r="C279" s="3" t="s">
        <v>248</v>
      </c>
      <c r="D279" s="2">
        <v>2110</v>
      </c>
      <c r="E279" s="2">
        <f>Tabella2[[#This Row],[Reddito imponibile]]/Tabella2[[#This Row],[Numero contribuenti]]</f>
        <v>16076.08625592417</v>
      </c>
      <c r="F279" s="2">
        <f>Tabella2[[#This Row],[Imposta netta       (a)]]/Tabella2[[#This Row],[Numero contribuenti]]</f>
        <v>2507.3843601895733</v>
      </c>
      <c r="G279" s="2">
        <f>Tabella2[[#This Row],[Carico fiscale      (a)+(b)+(c)]]/Tabella2[[#This Row],[Numero contribuenti]]</f>
        <v>2792.6241706161136</v>
      </c>
    </row>
    <row r="280" spans="1:7" x14ac:dyDescent="0.25">
      <c r="A280" s="11">
        <v>40005</v>
      </c>
      <c r="B280" s="1" t="s">
        <v>275</v>
      </c>
      <c r="C280" s="3" t="s">
        <v>248</v>
      </c>
      <c r="D280" s="2">
        <v>4954</v>
      </c>
      <c r="E280" s="2">
        <f>Tabella2[[#This Row],[Reddito imponibile]]/Tabella2[[#This Row],[Numero contribuenti]]</f>
        <v>19156.98021800565</v>
      </c>
      <c r="F280" s="2">
        <f>Tabella2[[#This Row],[Imposta netta       (a)]]/Tabella2[[#This Row],[Numero contribuenti]]</f>
        <v>3579.0563181267662</v>
      </c>
      <c r="G280" s="2">
        <f>Tabella2[[#This Row],[Carico fiscale      (a)+(b)+(c)]]/Tabella2[[#This Row],[Numero contribuenti]]</f>
        <v>3926.2107387969318</v>
      </c>
    </row>
    <row r="281" spans="1:7" x14ac:dyDescent="0.25">
      <c r="A281" s="11">
        <v>40007</v>
      </c>
      <c r="B281" s="1" t="s">
        <v>274</v>
      </c>
      <c r="C281" s="3" t="s">
        <v>248</v>
      </c>
      <c r="D281" s="2">
        <v>75211</v>
      </c>
      <c r="E281" s="2">
        <f>Tabella2[[#This Row],[Reddito imponibile]]/Tabella2[[#This Row],[Numero contribuenti]]</f>
        <v>21014.374599460185</v>
      </c>
      <c r="F281" s="2">
        <f>Tabella2[[#This Row],[Imposta netta       (a)]]/Tabella2[[#This Row],[Numero contribuenti]]</f>
        <v>4085.8437728523754</v>
      </c>
      <c r="G281" s="2">
        <f>Tabella2[[#This Row],[Carico fiscale      (a)+(b)+(c)]]/Tabella2[[#This Row],[Numero contribuenti]]</f>
        <v>4500.466128624802</v>
      </c>
    </row>
    <row r="282" spans="1:7" x14ac:dyDescent="0.25">
      <c r="A282" s="11">
        <v>40008</v>
      </c>
      <c r="B282" s="1" t="s">
        <v>273</v>
      </c>
      <c r="C282" s="3" t="s">
        <v>248</v>
      </c>
      <c r="D282" s="2">
        <v>21302</v>
      </c>
      <c r="E282" s="2">
        <f>Tabella2[[#This Row],[Reddito imponibile]]/Tabella2[[#This Row],[Numero contribuenti]]</f>
        <v>17008.079945545018</v>
      </c>
      <c r="F282" s="2">
        <f>Tabella2[[#This Row],[Imposta netta       (a)]]/Tabella2[[#This Row],[Numero contribuenti]]</f>
        <v>3014.4931931274059</v>
      </c>
      <c r="G282" s="2">
        <f>Tabella2[[#This Row],[Carico fiscale      (a)+(b)+(c)]]/Tabella2[[#This Row],[Numero contribuenti]]</f>
        <v>3384.9852126560886</v>
      </c>
    </row>
    <row r="283" spans="1:7" x14ac:dyDescent="0.25">
      <c r="A283" s="11">
        <v>40009</v>
      </c>
      <c r="B283" s="1" t="s">
        <v>272</v>
      </c>
      <c r="C283" s="3" t="s">
        <v>248</v>
      </c>
      <c r="D283" s="2">
        <v>2820</v>
      </c>
      <c r="E283" s="2">
        <f>Tabella2[[#This Row],[Reddito imponibile]]/Tabella2[[#This Row],[Numero contribuenti]]</f>
        <v>17449.947872340425</v>
      </c>
      <c r="F283" s="2">
        <f>Tabella2[[#This Row],[Imposta netta       (a)]]/Tabella2[[#This Row],[Numero contribuenti]]</f>
        <v>2793.946453900709</v>
      </c>
      <c r="G283" s="2">
        <f>Tabella2[[#This Row],[Carico fiscale      (a)+(b)+(c)]]/Tabella2[[#This Row],[Numero contribuenti]]</f>
        <v>3126.368439716312</v>
      </c>
    </row>
    <row r="284" spans="1:7" x14ac:dyDescent="0.25">
      <c r="A284" s="11">
        <v>40011</v>
      </c>
      <c r="B284" s="1" t="s">
        <v>271</v>
      </c>
      <c r="C284" s="3" t="s">
        <v>248</v>
      </c>
      <c r="D284" s="2">
        <v>1250</v>
      </c>
      <c r="E284" s="2">
        <f>Tabella2[[#This Row],[Reddito imponibile]]/Tabella2[[#This Row],[Numero contribuenti]]</f>
        <v>17642.792000000001</v>
      </c>
      <c r="F284" s="2">
        <f>Tabella2[[#This Row],[Imposta netta       (a)]]/Tabella2[[#This Row],[Numero contribuenti]]</f>
        <v>3040.1655999999998</v>
      </c>
      <c r="G284" s="2">
        <f>Tabella2[[#This Row],[Carico fiscale      (a)+(b)+(c)]]/Tabella2[[#This Row],[Numero contribuenti]]</f>
        <v>3375.8712</v>
      </c>
    </row>
    <row r="285" spans="1:7" x14ac:dyDescent="0.25">
      <c r="A285" s="11">
        <v>40012</v>
      </c>
      <c r="B285" s="1" t="s">
        <v>270</v>
      </c>
      <c r="C285" s="3" t="s">
        <v>248</v>
      </c>
      <c r="D285" s="2">
        <v>91981</v>
      </c>
      <c r="E285" s="2">
        <f>Tabella2[[#This Row],[Reddito imponibile]]/Tabella2[[#This Row],[Numero contribuenti]]</f>
        <v>20993.277916091367</v>
      </c>
      <c r="F285" s="2">
        <f>Tabella2[[#This Row],[Imposta netta       (a)]]/Tabella2[[#This Row],[Numero contribuenti]]</f>
        <v>4094.1095008751809</v>
      </c>
      <c r="G285" s="2">
        <f>Tabella2[[#This Row],[Carico fiscale      (a)+(b)+(c)]]/Tabella2[[#This Row],[Numero contribuenti]]</f>
        <v>4541.0663506593755</v>
      </c>
    </row>
    <row r="286" spans="1:7" x14ac:dyDescent="0.25">
      <c r="A286" s="11">
        <v>40013</v>
      </c>
      <c r="B286" s="1" t="s">
        <v>269</v>
      </c>
      <c r="C286" s="3" t="s">
        <v>248</v>
      </c>
      <c r="D286" s="2">
        <v>10064</v>
      </c>
      <c r="E286" s="2">
        <f>Tabella2[[#This Row],[Reddito imponibile]]/Tabella2[[#This Row],[Numero contribuenti]]</f>
        <v>19884.236287758347</v>
      </c>
      <c r="F286" s="2">
        <f>Tabella2[[#This Row],[Imposta netta       (a)]]/Tabella2[[#This Row],[Numero contribuenti]]</f>
        <v>3583.0360691573928</v>
      </c>
      <c r="G286" s="2">
        <f>Tabella2[[#This Row],[Carico fiscale      (a)+(b)+(c)]]/Tabella2[[#This Row],[Numero contribuenti]]</f>
        <v>3942.6902821939589</v>
      </c>
    </row>
    <row r="287" spans="1:7" x14ac:dyDescent="0.25">
      <c r="A287" s="11">
        <v>40014</v>
      </c>
      <c r="B287" s="1" t="s">
        <v>268</v>
      </c>
      <c r="C287" s="3" t="s">
        <v>248</v>
      </c>
      <c r="D287" s="2">
        <v>1759</v>
      </c>
      <c r="E287" s="2">
        <f>Tabella2[[#This Row],[Reddito imponibile]]/Tabella2[[#This Row],[Numero contribuenti]]</f>
        <v>18889.894826606025</v>
      </c>
      <c r="F287" s="2">
        <f>Tabella2[[#This Row],[Imposta netta       (a)]]/Tabella2[[#This Row],[Numero contribuenti]]</f>
        <v>3103.4991472427514</v>
      </c>
      <c r="G287" s="2">
        <f>Tabella2[[#This Row],[Carico fiscale      (a)+(b)+(c)]]/Tabella2[[#This Row],[Numero contribuenti]]</f>
        <v>3467.8720864127345</v>
      </c>
    </row>
    <row r="288" spans="1:7" x14ac:dyDescent="0.25">
      <c r="A288" s="11">
        <v>40015</v>
      </c>
      <c r="B288" s="1" t="s">
        <v>267</v>
      </c>
      <c r="C288" s="3" t="s">
        <v>248</v>
      </c>
      <c r="D288" s="2">
        <v>8094</v>
      </c>
      <c r="E288" s="2">
        <f>Tabella2[[#This Row],[Reddito imponibile]]/Tabella2[[#This Row],[Numero contribuenti]]</f>
        <v>18258.999876451693</v>
      </c>
      <c r="F288" s="2">
        <f>Tabella2[[#This Row],[Imposta netta       (a)]]/Tabella2[[#This Row],[Numero contribuenti]]</f>
        <v>3100.7647640227328</v>
      </c>
      <c r="G288" s="2">
        <f>Tabella2[[#This Row],[Carico fiscale      (a)+(b)+(c)]]/Tabella2[[#This Row],[Numero contribuenti]]</f>
        <v>3461.9872745243392</v>
      </c>
    </row>
    <row r="289" spans="1:7" x14ac:dyDescent="0.25">
      <c r="A289" s="11">
        <v>40016</v>
      </c>
      <c r="B289" s="1" t="s">
        <v>266</v>
      </c>
      <c r="C289" s="3" t="s">
        <v>248</v>
      </c>
      <c r="D289" s="2">
        <v>7246</v>
      </c>
      <c r="E289" s="2">
        <f>Tabella2[[#This Row],[Reddito imponibile]]/Tabella2[[#This Row],[Numero contribuenti]]</f>
        <v>17196.957493789676</v>
      </c>
      <c r="F289" s="2">
        <f>Tabella2[[#This Row],[Imposta netta       (a)]]/Tabella2[[#This Row],[Numero contribuenti]]</f>
        <v>2859.3294231300029</v>
      </c>
      <c r="G289" s="2">
        <f>Tabella2[[#This Row],[Carico fiscale      (a)+(b)+(c)]]/Tabella2[[#This Row],[Numero contribuenti]]</f>
        <v>3210.6743030637595</v>
      </c>
    </row>
    <row r="290" spans="1:7" x14ac:dyDescent="0.25">
      <c r="A290" s="11">
        <v>40018</v>
      </c>
      <c r="B290" s="1" t="s">
        <v>265</v>
      </c>
      <c r="C290" s="3" t="s">
        <v>248</v>
      </c>
      <c r="D290" s="2">
        <v>5474</v>
      </c>
      <c r="E290" s="2">
        <f>Tabella2[[#This Row],[Reddito imponibile]]/Tabella2[[#This Row],[Numero contribuenti]]</f>
        <v>18679.267080745343</v>
      </c>
      <c r="F290" s="2">
        <f>Tabella2[[#This Row],[Imposta netta       (a)]]/Tabella2[[#This Row],[Numero contribuenti]]</f>
        <v>3342.3956887102668</v>
      </c>
      <c r="G290" s="2">
        <f>Tabella2[[#This Row],[Carico fiscale      (a)+(b)+(c)]]/Tabella2[[#This Row],[Numero contribuenti]]</f>
        <v>3709.3224333211547</v>
      </c>
    </row>
    <row r="291" spans="1:7" x14ac:dyDescent="0.25">
      <c r="A291" s="11">
        <v>40019</v>
      </c>
      <c r="B291" s="1" t="s">
        <v>264</v>
      </c>
      <c r="C291" s="3" t="s">
        <v>248</v>
      </c>
      <c r="D291" s="2">
        <v>7733</v>
      </c>
      <c r="E291" s="2">
        <f>Tabella2[[#This Row],[Reddito imponibile]]/Tabella2[[#This Row],[Numero contribuenti]]</f>
        <v>18953.725074356655</v>
      </c>
      <c r="F291" s="2">
        <f>Tabella2[[#This Row],[Imposta netta       (a)]]/Tabella2[[#This Row],[Numero contribuenti]]</f>
        <v>3319.3982930298721</v>
      </c>
      <c r="G291" s="2">
        <f>Tabella2[[#This Row],[Carico fiscale      (a)+(b)+(c)]]/Tabella2[[#This Row],[Numero contribuenti]]</f>
        <v>3672.3553601448339</v>
      </c>
    </row>
    <row r="292" spans="1:7" x14ac:dyDescent="0.25">
      <c r="A292" s="11">
        <v>40020</v>
      </c>
      <c r="B292" s="1" t="s">
        <v>263</v>
      </c>
      <c r="C292" s="3" t="s">
        <v>248</v>
      </c>
      <c r="D292" s="2">
        <v>5187</v>
      </c>
      <c r="E292" s="2">
        <f>Tabella2[[#This Row],[Reddito imponibile]]/Tabella2[[#This Row],[Numero contribuenti]]</f>
        <v>18716.577790630421</v>
      </c>
      <c r="F292" s="2">
        <f>Tabella2[[#This Row],[Imposta netta       (a)]]/Tabella2[[#This Row],[Numero contribuenti]]</f>
        <v>3220.2448428764219</v>
      </c>
      <c r="G292" s="2">
        <f>Tabella2[[#This Row],[Carico fiscale      (a)+(b)+(c)]]/Tabella2[[#This Row],[Numero contribuenti]]</f>
        <v>3631.4798534798533</v>
      </c>
    </row>
    <row r="293" spans="1:7" x14ac:dyDescent="0.25">
      <c r="A293" s="11">
        <v>40022</v>
      </c>
      <c r="B293" s="1" t="s">
        <v>262</v>
      </c>
      <c r="C293" s="3" t="s">
        <v>248</v>
      </c>
      <c r="D293" s="2">
        <v>3496</v>
      </c>
      <c r="E293" s="2">
        <f>Tabella2[[#This Row],[Reddito imponibile]]/Tabella2[[#This Row],[Numero contribuenti]]</f>
        <v>20490.490274599542</v>
      </c>
      <c r="F293" s="2">
        <f>Tabella2[[#This Row],[Imposta netta       (a)]]/Tabella2[[#This Row],[Numero contribuenti]]</f>
        <v>3871.6930778032038</v>
      </c>
      <c r="G293" s="2">
        <f>Tabella2[[#This Row],[Carico fiscale      (a)+(b)+(c)]]/Tabella2[[#This Row],[Numero contribuenti]]</f>
        <v>4302.9219107551489</v>
      </c>
    </row>
    <row r="294" spans="1:7" x14ac:dyDescent="0.25">
      <c r="A294" s="11">
        <v>40028</v>
      </c>
      <c r="B294" s="1" t="s">
        <v>261</v>
      </c>
      <c r="C294" s="3" t="s">
        <v>248</v>
      </c>
      <c r="D294" s="2">
        <v>1370</v>
      </c>
      <c r="E294" s="2">
        <f>Tabella2[[#This Row],[Reddito imponibile]]/Tabella2[[#This Row],[Numero contribuenti]]</f>
        <v>18057.682481751825</v>
      </c>
      <c r="F294" s="2">
        <f>Tabella2[[#This Row],[Imposta netta       (a)]]/Tabella2[[#This Row],[Numero contribuenti]]</f>
        <v>3203.5160583941606</v>
      </c>
      <c r="G294" s="2">
        <f>Tabella2[[#This Row],[Carico fiscale      (a)+(b)+(c)]]/Tabella2[[#This Row],[Numero contribuenti]]</f>
        <v>3569.4919708029197</v>
      </c>
    </row>
    <row r="295" spans="1:7" x14ac:dyDescent="0.25">
      <c r="A295" s="11">
        <v>40031</v>
      </c>
      <c r="B295" s="1" t="s">
        <v>260</v>
      </c>
      <c r="C295" s="3" t="s">
        <v>248</v>
      </c>
      <c r="D295" s="2">
        <v>594</v>
      </c>
      <c r="E295" s="2">
        <f>Tabella2[[#This Row],[Reddito imponibile]]/Tabella2[[#This Row],[Numero contribuenti]]</f>
        <v>15496.897306397306</v>
      </c>
      <c r="F295" s="2">
        <f>Tabella2[[#This Row],[Imposta netta       (a)]]/Tabella2[[#This Row],[Numero contribuenti]]</f>
        <v>2417.4898989898988</v>
      </c>
      <c r="G295" s="2">
        <f>Tabella2[[#This Row],[Carico fiscale      (a)+(b)+(c)]]/Tabella2[[#This Row],[Numero contribuenti]]</f>
        <v>2690.2205387205386</v>
      </c>
    </row>
    <row r="296" spans="1:7" x14ac:dyDescent="0.25">
      <c r="A296" s="11">
        <v>40032</v>
      </c>
      <c r="B296" s="1" t="s">
        <v>259</v>
      </c>
      <c r="C296" s="3" t="s">
        <v>248</v>
      </c>
      <c r="D296" s="2">
        <v>4802</v>
      </c>
      <c r="E296" s="2">
        <f>Tabella2[[#This Row],[Reddito imponibile]]/Tabella2[[#This Row],[Numero contribuenti]]</f>
        <v>18240.807163681799</v>
      </c>
      <c r="F296" s="2">
        <f>Tabella2[[#This Row],[Imposta netta       (a)]]/Tabella2[[#This Row],[Numero contribuenti]]</f>
        <v>3139.4164931278633</v>
      </c>
      <c r="G296" s="2">
        <f>Tabella2[[#This Row],[Carico fiscale      (a)+(b)+(c)]]/Tabella2[[#This Row],[Numero contribuenti]]</f>
        <v>3518.5412328196585</v>
      </c>
    </row>
    <row r="297" spans="1:7" x14ac:dyDescent="0.25">
      <c r="A297" s="11">
        <v>40033</v>
      </c>
      <c r="B297" s="1" t="s">
        <v>258</v>
      </c>
      <c r="C297" s="3" t="s">
        <v>248</v>
      </c>
      <c r="D297" s="2">
        <v>601</v>
      </c>
      <c r="E297" s="2">
        <f>Tabella2[[#This Row],[Reddito imponibile]]/Tabella2[[#This Row],[Numero contribuenti]]</f>
        <v>16342.948419301165</v>
      </c>
      <c r="F297" s="2">
        <f>Tabella2[[#This Row],[Imposta netta       (a)]]/Tabella2[[#This Row],[Numero contribuenti]]</f>
        <v>2732.4758735440932</v>
      </c>
      <c r="G297" s="2">
        <f>Tabella2[[#This Row],[Carico fiscale      (a)+(b)+(c)]]/Tabella2[[#This Row],[Numero contribuenti]]</f>
        <v>3028.2828618968388</v>
      </c>
    </row>
    <row r="298" spans="1:7" x14ac:dyDescent="0.25">
      <c r="A298" s="11">
        <v>40036</v>
      </c>
      <c r="B298" s="1" t="s">
        <v>257</v>
      </c>
      <c r="C298" s="3" t="s">
        <v>248</v>
      </c>
      <c r="D298" s="2">
        <v>1482</v>
      </c>
      <c r="E298" s="2">
        <f>Tabella2[[#This Row],[Reddito imponibile]]/Tabella2[[#This Row],[Numero contribuenti]]</f>
        <v>18311.437246963564</v>
      </c>
      <c r="F298" s="2">
        <f>Tabella2[[#This Row],[Imposta netta       (a)]]/Tabella2[[#This Row],[Numero contribuenti]]</f>
        <v>3143.3049932523618</v>
      </c>
      <c r="G298" s="2">
        <f>Tabella2[[#This Row],[Carico fiscale      (a)+(b)+(c)]]/Tabella2[[#This Row],[Numero contribuenti]]</f>
        <v>3451.5877192982457</v>
      </c>
    </row>
    <row r="299" spans="1:7" x14ac:dyDescent="0.25">
      <c r="A299" s="11">
        <v>40037</v>
      </c>
      <c r="B299" s="1" t="s">
        <v>256</v>
      </c>
      <c r="C299" s="3" t="s">
        <v>248</v>
      </c>
      <c r="D299" s="2">
        <v>2697</v>
      </c>
      <c r="E299" s="2">
        <f>Tabella2[[#This Row],[Reddito imponibile]]/Tabella2[[#This Row],[Numero contribuenti]]</f>
        <v>17435.23396366333</v>
      </c>
      <c r="F299" s="2">
        <f>Tabella2[[#This Row],[Imposta netta       (a)]]/Tabella2[[#This Row],[Numero contribuenti]]</f>
        <v>2959.0504263997032</v>
      </c>
      <c r="G299" s="2">
        <f>Tabella2[[#This Row],[Carico fiscale      (a)+(b)+(c)]]/Tabella2[[#This Row],[Numero contribuenti]]</f>
        <v>3340.2925472747497</v>
      </c>
    </row>
    <row r="300" spans="1:7" x14ac:dyDescent="0.25">
      <c r="A300" s="11">
        <v>40041</v>
      </c>
      <c r="B300" s="1" t="s">
        <v>255</v>
      </c>
      <c r="C300" s="3" t="s">
        <v>248</v>
      </c>
      <c r="D300" s="2">
        <v>9282</v>
      </c>
      <c r="E300" s="2">
        <f>Tabella2[[#This Row],[Reddito imponibile]]/Tabella2[[#This Row],[Numero contribuenti]]</f>
        <v>18006.315556992027</v>
      </c>
      <c r="F300" s="2">
        <f>Tabella2[[#This Row],[Imposta netta       (a)]]/Tabella2[[#This Row],[Numero contribuenti]]</f>
        <v>3180.5553759965524</v>
      </c>
      <c r="G300" s="2">
        <f>Tabella2[[#This Row],[Carico fiscale      (a)+(b)+(c)]]/Tabella2[[#This Row],[Numero contribuenti]]</f>
        <v>3536.9455936220643</v>
      </c>
    </row>
    <row r="301" spans="1:7" x14ac:dyDescent="0.25">
      <c r="A301" s="11">
        <v>40043</v>
      </c>
      <c r="B301" s="1" t="s">
        <v>254</v>
      </c>
      <c r="C301" s="3" t="s">
        <v>248</v>
      </c>
      <c r="D301" s="2">
        <v>3224</v>
      </c>
      <c r="E301" s="2">
        <f>Tabella2[[#This Row],[Reddito imponibile]]/Tabella2[[#This Row],[Numero contribuenti]]</f>
        <v>18897.995967741936</v>
      </c>
      <c r="F301" s="2">
        <f>Tabella2[[#This Row],[Imposta netta       (a)]]/Tabella2[[#This Row],[Numero contribuenti]]</f>
        <v>3170.3852357320097</v>
      </c>
      <c r="G301" s="2">
        <f>Tabella2[[#This Row],[Carico fiscale      (a)+(b)+(c)]]/Tabella2[[#This Row],[Numero contribuenti]]</f>
        <v>3540.9410669975186</v>
      </c>
    </row>
    <row r="302" spans="1:7" x14ac:dyDescent="0.25">
      <c r="A302" s="11">
        <v>40044</v>
      </c>
      <c r="B302" s="1" t="s">
        <v>253</v>
      </c>
      <c r="C302" s="3" t="s">
        <v>248</v>
      </c>
      <c r="D302" s="2">
        <v>2652</v>
      </c>
      <c r="E302" s="2">
        <f>Tabella2[[#This Row],[Reddito imponibile]]/Tabella2[[#This Row],[Numero contribuenti]]</f>
        <v>17543.560331825036</v>
      </c>
      <c r="F302" s="2">
        <f>Tabella2[[#This Row],[Imposta netta       (a)]]/Tabella2[[#This Row],[Numero contribuenti]]</f>
        <v>2976.1530920060331</v>
      </c>
      <c r="G302" s="2">
        <f>Tabella2[[#This Row],[Carico fiscale      (a)+(b)+(c)]]/Tabella2[[#This Row],[Numero contribuenti]]</f>
        <v>3348.4460784313724</v>
      </c>
    </row>
    <row r="303" spans="1:7" x14ac:dyDescent="0.25">
      <c r="A303" s="11">
        <v>40045</v>
      </c>
      <c r="B303" s="1" t="s">
        <v>252</v>
      </c>
      <c r="C303" s="3" t="s">
        <v>248</v>
      </c>
      <c r="D303" s="2">
        <v>13414</v>
      </c>
      <c r="E303" s="2">
        <f>Tabella2[[#This Row],[Reddito imponibile]]/Tabella2[[#This Row],[Numero contribuenti]]</f>
        <v>18752.924705531535</v>
      </c>
      <c r="F303" s="2">
        <f>Tabella2[[#This Row],[Imposta netta       (a)]]/Tabella2[[#This Row],[Numero contribuenti]]</f>
        <v>3379.460041747428</v>
      </c>
      <c r="G303" s="2">
        <f>Tabella2[[#This Row],[Carico fiscale      (a)+(b)+(c)]]/Tabella2[[#This Row],[Numero contribuenti]]</f>
        <v>3734.5090204264202</v>
      </c>
    </row>
    <row r="304" spans="1:7" x14ac:dyDescent="0.25">
      <c r="A304" s="11">
        <v>40046</v>
      </c>
      <c r="B304" s="1" t="s">
        <v>251</v>
      </c>
      <c r="C304" s="3" t="s">
        <v>248</v>
      </c>
      <c r="D304" s="2">
        <v>2384</v>
      </c>
      <c r="E304" s="2">
        <f>Tabella2[[#This Row],[Reddito imponibile]]/Tabella2[[#This Row],[Numero contribuenti]]</f>
        <v>16575.395553691276</v>
      </c>
      <c r="F304" s="2">
        <f>Tabella2[[#This Row],[Imposta netta       (a)]]/Tabella2[[#This Row],[Numero contribuenti]]</f>
        <v>2617.0759228187922</v>
      </c>
      <c r="G304" s="2">
        <f>Tabella2[[#This Row],[Carico fiscale      (a)+(b)+(c)]]/Tabella2[[#This Row],[Numero contribuenti]]</f>
        <v>2856.5</v>
      </c>
    </row>
    <row r="305" spans="1:7" x14ac:dyDescent="0.25">
      <c r="A305" s="11">
        <v>40049</v>
      </c>
      <c r="B305" s="1" t="s">
        <v>250</v>
      </c>
      <c r="C305" s="3" t="s">
        <v>248</v>
      </c>
      <c r="D305" s="2">
        <v>955</v>
      </c>
      <c r="E305" s="2">
        <f>Tabella2[[#This Row],[Reddito imponibile]]/Tabella2[[#This Row],[Numero contribuenti]]</f>
        <v>16759.725654450263</v>
      </c>
      <c r="F305" s="2">
        <f>Tabella2[[#This Row],[Imposta netta       (a)]]/Tabella2[[#This Row],[Numero contribuenti]]</f>
        <v>2738.71832460733</v>
      </c>
      <c r="G305" s="2">
        <f>Tabella2[[#This Row],[Carico fiscale      (a)+(b)+(c)]]/Tabella2[[#This Row],[Numero contribuenti]]</f>
        <v>3048.9298429319369</v>
      </c>
    </row>
    <row r="306" spans="1:7" x14ac:dyDescent="0.25">
      <c r="A306" s="11">
        <v>40050</v>
      </c>
      <c r="B306" s="1" t="s">
        <v>249</v>
      </c>
      <c r="C306" s="3" t="s">
        <v>248</v>
      </c>
      <c r="D306" s="2">
        <v>1456</v>
      </c>
      <c r="E306" s="2">
        <f>Tabella2[[#This Row],[Reddito imponibile]]/Tabella2[[#This Row],[Numero contribuenti]]</f>
        <v>16058.532967032967</v>
      </c>
      <c r="F306" s="2">
        <f>Tabella2[[#This Row],[Imposta netta       (a)]]/Tabella2[[#This Row],[Numero contribuenti]]</f>
        <v>2520.7328296703295</v>
      </c>
      <c r="G306" s="2">
        <f>Tabella2[[#This Row],[Carico fiscale      (a)+(b)+(c)]]/Tabella2[[#This Row],[Numero contribuenti]]</f>
        <v>2866.0357142857142</v>
      </c>
    </row>
    <row r="307" spans="1:7" x14ac:dyDescent="0.25">
      <c r="A307" s="11">
        <v>99001</v>
      </c>
      <c r="B307" s="1" t="s">
        <v>26</v>
      </c>
      <c r="C307" s="3" t="s">
        <v>1</v>
      </c>
      <c r="D307" s="2">
        <v>15192</v>
      </c>
      <c r="E307" s="2">
        <f>Tabella2[[#This Row],[Reddito imponibile]]/Tabella2[[#This Row],[Numero contribuenti]]</f>
        <v>16428.390402843601</v>
      </c>
      <c r="F307" s="2">
        <f>Tabella2[[#This Row],[Imposta netta       (a)]]/Tabella2[[#This Row],[Numero contribuenti]]</f>
        <v>2846.4137045813586</v>
      </c>
      <c r="G307" s="2">
        <f>Tabella2[[#This Row],[Carico fiscale      (a)+(b)+(c)]]/Tabella2[[#This Row],[Numero contribuenti]]</f>
        <v>3161.0250789889415</v>
      </c>
    </row>
    <row r="308" spans="1:7" x14ac:dyDescent="0.25">
      <c r="A308" s="11">
        <v>99002</v>
      </c>
      <c r="B308" s="1" t="s">
        <v>24</v>
      </c>
      <c r="C308" s="3" t="s">
        <v>1</v>
      </c>
      <c r="D308" s="2">
        <v>13439</v>
      </c>
      <c r="E308" s="2">
        <f>Tabella2[[#This Row],[Reddito imponibile]]/Tabella2[[#This Row],[Numero contribuenti]]</f>
        <v>18206.032666120991</v>
      </c>
      <c r="F308" s="2">
        <f>Tabella2[[#This Row],[Imposta netta       (a)]]/Tabella2[[#This Row],[Numero contribuenti]]</f>
        <v>3464.6199866061461</v>
      </c>
      <c r="G308" s="2">
        <f>Tabella2[[#This Row],[Carico fiscale      (a)+(b)+(c)]]/Tabella2[[#This Row],[Numero contribuenti]]</f>
        <v>3785.468710469529</v>
      </c>
    </row>
    <row r="309" spans="1:7" x14ac:dyDescent="0.25">
      <c r="A309" s="11">
        <v>99003</v>
      </c>
      <c r="B309" s="1" t="s">
        <v>23</v>
      </c>
      <c r="C309" s="3" t="s">
        <v>1</v>
      </c>
      <c r="D309" s="2">
        <v>7860</v>
      </c>
      <c r="E309" s="2">
        <f>Tabella2[[#This Row],[Reddito imponibile]]/Tabella2[[#This Row],[Numero contribuenti]]</f>
        <v>16762.905725190838</v>
      </c>
      <c r="F309" s="2">
        <f>Tabella2[[#This Row],[Imposta netta       (a)]]/Tabella2[[#This Row],[Numero contribuenti]]</f>
        <v>2871.6638676844782</v>
      </c>
      <c r="G309" s="2">
        <f>Tabella2[[#This Row],[Carico fiscale      (a)+(b)+(c)]]/Tabella2[[#This Row],[Numero contribuenti]]</f>
        <v>3214.2979643765902</v>
      </c>
    </row>
    <row r="310" spans="1:7" x14ac:dyDescent="0.25">
      <c r="A310" s="11">
        <v>99004</v>
      </c>
      <c r="B310" s="1" t="s">
        <v>22</v>
      </c>
      <c r="C310" s="3" t="s">
        <v>1</v>
      </c>
      <c r="D310" s="2">
        <v>832</v>
      </c>
      <c r="E310" s="2">
        <f>Tabella2[[#This Row],[Reddito imponibile]]/Tabella2[[#This Row],[Numero contribuenti]]</f>
        <v>14936.663461538461</v>
      </c>
      <c r="F310" s="2">
        <f>Tabella2[[#This Row],[Imposta netta       (a)]]/Tabella2[[#This Row],[Numero contribuenti]]</f>
        <v>2341.8834134615386</v>
      </c>
      <c r="G310" s="2">
        <f>Tabella2[[#This Row],[Carico fiscale      (a)+(b)+(c)]]/Tabella2[[#This Row],[Numero contribuenti]]</f>
        <v>2642.8990384615386</v>
      </c>
    </row>
    <row r="311" spans="1:7" x14ac:dyDescent="0.25">
      <c r="A311" s="11">
        <v>99005</v>
      </c>
      <c r="B311" s="1" t="s">
        <v>19</v>
      </c>
      <c r="C311" s="3" t="s">
        <v>1</v>
      </c>
      <c r="D311" s="2">
        <v>10536</v>
      </c>
      <c r="E311" s="2">
        <f>Tabella2[[#This Row],[Reddito imponibile]]/Tabella2[[#This Row],[Numero contribuenti]]</f>
        <v>17345.965261958998</v>
      </c>
      <c r="F311" s="2">
        <f>Tabella2[[#This Row],[Imposta netta       (a)]]/Tabella2[[#This Row],[Numero contribuenti]]</f>
        <v>3105.5287585421411</v>
      </c>
      <c r="G311" s="2">
        <f>Tabella2[[#This Row],[Carico fiscale      (a)+(b)+(c)]]/Tabella2[[#This Row],[Numero contribuenti]]</f>
        <v>3417.4116362946088</v>
      </c>
    </row>
    <row r="312" spans="1:7" x14ac:dyDescent="0.25">
      <c r="A312" s="11">
        <v>99006</v>
      </c>
      <c r="B312" s="1" t="s">
        <v>18</v>
      </c>
      <c r="C312" s="3" t="s">
        <v>1</v>
      </c>
      <c r="D312" s="2">
        <v>1028</v>
      </c>
      <c r="E312" s="2">
        <f>Tabella2[[#This Row],[Reddito imponibile]]/Tabella2[[#This Row],[Numero contribuenti]]</f>
        <v>16895.770428015563</v>
      </c>
      <c r="F312" s="2">
        <f>Tabella2[[#This Row],[Imposta netta       (a)]]/Tabella2[[#This Row],[Numero contribuenti]]</f>
        <v>2961.714980544747</v>
      </c>
      <c r="G312" s="2">
        <f>Tabella2[[#This Row],[Carico fiscale      (a)+(b)+(c)]]/Tabella2[[#This Row],[Numero contribuenti]]</f>
        <v>3334.229571984436</v>
      </c>
    </row>
    <row r="313" spans="1:7" x14ac:dyDescent="0.25">
      <c r="A313" s="11">
        <v>99008</v>
      </c>
      <c r="B313" s="1" t="s">
        <v>17</v>
      </c>
      <c r="C313" s="3" t="s">
        <v>1</v>
      </c>
      <c r="D313" s="2">
        <v>1643</v>
      </c>
      <c r="E313" s="2">
        <f>Tabella2[[#This Row],[Reddito imponibile]]/Tabella2[[#This Row],[Numero contribuenti]]</f>
        <v>17152.929397443702</v>
      </c>
      <c r="F313" s="2">
        <f>Tabella2[[#This Row],[Imposta netta       (a)]]/Tabella2[[#This Row],[Numero contribuenti]]</f>
        <v>3015.9567863664029</v>
      </c>
      <c r="G313" s="2">
        <f>Tabella2[[#This Row],[Carico fiscale      (a)+(b)+(c)]]/Tabella2[[#This Row],[Numero contribuenti]]</f>
        <v>3333.0328667072426</v>
      </c>
    </row>
    <row r="314" spans="1:7" x14ac:dyDescent="0.25">
      <c r="A314" s="11">
        <v>99009</v>
      </c>
      <c r="B314" s="1" t="s">
        <v>16</v>
      </c>
      <c r="C314" s="3" t="s">
        <v>1</v>
      </c>
      <c r="D314" s="2">
        <v>709</v>
      </c>
      <c r="E314" s="2">
        <f>Tabella2[[#This Row],[Reddito imponibile]]/Tabella2[[#This Row],[Numero contribuenti]]</f>
        <v>19514.799717912552</v>
      </c>
      <c r="F314" s="2">
        <f>Tabella2[[#This Row],[Imposta netta       (a)]]/Tabella2[[#This Row],[Numero contribuenti]]</f>
        <v>3744.5049365303244</v>
      </c>
      <c r="G314" s="2">
        <f>Tabella2[[#This Row],[Carico fiscale      (a)+(b)+(c)]]/Tabella2[[#This Row],[Numero contribuenti]]</f>
        <v>4187.0324400564177</v>
      </c>
    </row>
    <row r="315" spans="1:7" x14ac:dyDescent="0.25">
      <c r="A315" s="11">
        <v>99011</v>
      </c>
      <c r="B315" s="1" t="s">
        <v>15</v>
      </c>
      <c r="C315" s="3" t="s">
        <v>1</v>
      </c>
      <c r="D315" s="2">
        <v>5353</v>
      </c>
      <c r="E315" s="2">
        <f>Tabella2[[#This Row],[Reddito imponibile]]/Tabella2[[#This Row],[Numero contribuenti]]</f>
        <v>17441.91425368952</v>
      </c>
      <c r="F315" s="2">
        <f>Tabella2[[#This Row],[Imposta netta       (a)]]/Tabella2[[#This Row],[Numero contribuenti]]</f>
        <v>2980.4324677750792</v>
      </c>
      <c r="G315" s="2">
        <f>Tabella2[[#This Row],[Carico fiscale      (a)+(b)+(c)]]/Tabella2[[#This Row],[Numero contribuenti]]</f>
        <v>3330.162152064263</v>
      </c>
    </row>
    <row r="316" spans="1:7" x14ac:dyDescent="0.25">
      <c r="A316" s="11">
        <v>99013</v>
      </c>
      <c r="B316" s="1" t="s">
        <v>13</v>
      </c>
      <c r="C316" s="3" t="s">
        <v>1</v>
      </c>
      <c r="D316" s="2">
        <v>27675</v>
      </c>
      <c r="E316" s="2">
        <f>Tabella2[[#This Row],[Reddito imponibile]]/Tabella2[[#This Row],[Numero contribuenti]]</f>
        <v>18144.655429087623</v>
      </c>
      <c r="F316" s="2">
        <f>Tabella2[[#This Row],[Imposta netta       (a)]]/Tabella2[[#This Row],[Numero contribuenti]]</f>
        <v>3403.1722493224934</v>
      </c>
      <c r="G316" s="2">
        <f>Tabella2[[#This Row],[Carico fiscale      (a)+(b)+(c)]]/Tabella2[[#This Row],[Numero contribuenti]]</f>
        <v>3681.7993857271904</v>
      </c>
    </row>
    <row r="317" spans="1:7" x14ac:dyDescent="0.25">
      <c r="A317" s="11">
        <v>99014</v>
      </c>
      <c r="B317" s="1" t="s">
        <v>12</v>
      </c>
      <c r="C317" s="3" t="s">
        <v>1</v>
      </c>
      <c r="D317" s="2">
        <v>115928</v>
      </c>
      <c r="E317" s="2">
        <f>Tabella2[[#This Row],[Reddito imponibile]]/Tabella2[[#This Row],[Numero contribuenti]]</f>
        <v>18692.048538748189</v>
      </c>
      <c r="F317" s="2">
        <f>Tabella2[[#This Row],[Imposta netta       (a)]]/Tabella2[[#This Row],[Numero contribuenti]]</f>
        <v>3529.7466703471118</v>
      </c>
      <c r="G317" s="2">
        <f>Tabella2[[#This Row],[Carico fiscale      (a)+(b)+(c)]]/Tabella2[[#This Row],[Numero contribuenti]]</f>
        <v>3909.1258798564627</v>
      </c>
    </row>
    <row r="318" spans="1:7" x14ac:dyDescent="0.25">
      <c r="A318" s="11">
        <v>99015</v>
      </c>
      <c r="B318" s="1" t="s">
        <v>11</v>
      </c>
      <c r="C318" s="3" t="s">
        <v>1</v>
      </c>
      <c r="D318" s="2">
        <v>2262</v>
      </c>
      <c r="E318" s="2">
        <f>Tabella2[[#This Row],[Reddito imponibile]]/Tabella2[[#This Row],[Numero contribuenti]]</f>
        <v>16573.990274093721</v>
      </c>
      <c r="F318" s="2">
        <f>Tabella2[[#This Row],[Imposta netta       (a)]]/Tabella2[[#This Row],[Numero contribuenti]]</f>
        <v>2801.4460654288241</v>
      </c>
      <c r="G318" s="2">
        <f>Tabella2[[#This Row],[Carico fiscale      (a)+(b)+(c)]]/Tabella2[[#This Row],[Numero contribuenti]]</f>
        <v>3158.2206012378424</v>
      </c>
    </row>
    <row r="319" spans="1:7" x14ac:dyDescent="0.25">
      <c r="A319" s="11">
        <v>99016</v>
      </c>
      <c r="B319" s="1" t="s">
        <v>10</v>
      </c>
      <c r="C319" s="3" t="s">
        <v>1</v>
      </c>
      <c r="D319" s="2">
        <v>4126</v>
      </c>
      <c r="E319" s="2">
        <f>Tabella2[[#This Row],[Reddito imponibile]]/Tabella2[[#This Row],[Numero contribuenti]]</f>
        <v>17019.015753756667</v>
      </c>
      <c r="F319" s="2">
        <f>Tabella2[[#This Row],[Imposta netta       (a)]]/Tabella2[[#This Row],[Numero contribuenti]]</f>
        <v>2817.2384876393603</v>
      </c>
      <c r="G319" s="2">
        <f>Tabella2[[#This Row],[Carico fiscale      (a)+(b)+(c)]]/Tabella2[[#This Row],[Numero contribuenti]]</f>
        <v>3141.9801260300533</v>
      </c>
    </row>
    <row r="320" spans="1:7" x14ac:dyDescent="0.25">
      <c r="A320" s="11">
        <v>99017</v>
      </c>
      <c r="B320" s="1" t="s">
        <v>9</v>
      </c>
      <c r="C320" s="3" t="s">
        <v>1</v>
      </c>
      <c r="D320" s="2">
        <v>7204</v>
      </c>
      <c r="E320" s="2">
        <f>Tabella2[[#This Row],[Reddito imponibile]]/Tabella2[[#This Row],[Numero contribuenti]]</f>
        <v>18330.494863964464</v>
      </c>
      <c r="F320" s="2">
        <f>Tabella2[[#This Row],[Imposta netta       (a)]]/Tabella2[[#This Row],[Numero contribuenti]]</f>
        <v>3398.2258467518045</v>
      </c>
      <c r="G320" s="2">
        <f>Tabella2[[#This Row],[Carico fiscale      (a)+(b)+(c)]]/Tabella2[[#This Row],[Numero contribuenti]]</f>
        <v>3787.622987229317</v>
      </c>
    </row>
    <row r="321" spans="1:7" x14ac:dyDescent="0.25">
      <c r="A321" s="11">
        <v>99018</v>
      </c>
      <c r="B321" s="1" t="s">
        <v>6</v>
      </c>
      <c r="C321" s="3" t="s">
        <v>1</v>
      </c>
      <c r="D321" s="2">
        <v>16865</v>
      </c>
      <c r="E321" s="2">
        <f>Tabella2[[#This Row],[Reddito imponibile]]/Tabella2[[#This Row],[Numero contribuenti]]</f>
        <v>18423.671924103171</v>
      </c>
      <c r="F321" s="2">
        <f>Tabella2[[#This Row],[Imposta netta       (a)]]/Tabella2[[#This Row],[Numero contribuenti]]</f>
        <v>3345.9462199822115</v>
      </c>
      <c r="G321" s="2">
        <f>Tabella2[[#This Row],[Carico fiscale      (a)+(b)+(c)]]/Tabella2[[#This Row],[Numero contribuenti]]</f>
        <v>3714.2761340053366</v>
      </c>
    </row>
    <row r="322" spans="1:7" x14ac:dyDescent="0.25">
      <c r="A322" s="11">
        <v>99020</v>
      </c>
      <c r="B322" s="1" t="s">
        <v>4</v>
      </c>
      <c r="C322" s="3" t="s">
        <v>1</v>
      </c>
      <c r="D322" s="2">
        <v>7461</v>
      </c>
      <c r="E322" s="2">
        <f>Tabella2[[#This Row],[Reddito imponibile]]/Tabella2[[#This Row],[Numero contribuenti]]</f>
        <v>17299.12183353438</v>
      </c>
      <c r="F322" s="2">
        <f>Tabella2[[#This Row],[Imposta netta       (a)]]/Tabella2[[#This Row],[Numero contribuenti]]</f>
        <v>2854.3924406915962</v>
      </c>
      <c r="G322" s="2">
        <f>Tabella2[[#This Row],[Carico fiscale      (a)+(b)+(c)]]/Tabella2[[#This Row],[Numero contribuenti]]</f>
        <v>3189.4543626859672</v>
      </c>
    </row>
    <row r="323" spans="1:7" x14ac:dyDescent="0.25">
      <c r="A323" s="11">
        <v>99021</v>
      </c>
      <c r="B323" s="1" t="s">
        <v>25</v>
      </c>
      <c r="C323" s="3" t="s">
        <v>1</v>
      </c>
      <c r="D323" s="2">
        <v>291</v>
      </c>
      <c r="E323" s="2">
        <f>Tabella2[[#This Row],[Reddito imponibile]]/Tabella2[[#This Row],[Numero contribuenti]]</f>
        <v>13417.766323024054</v>
      </c>
      <c r="F323" s="2">
        <f>Tabella2[[#This Row],[Imposta netta       (a)]]/Tabella2[[#This Row],[Numero contribuenti]]</f>
        <v>1795.405498281787</v>
      </c>
      <c r="G323" s="2">
        <f>Tabella2[[#This Row],[Carico fiscale      (a)+(b)+(c)]]/Tabella2[[#This Row],[Numero contribuenti]]</f>
        <v>2012.0274914089348</v>
      </c>
    </row>
    <row r="324" spans="1:7" x14ac:dyDescent="0.25">
      <c r="A324" s="11">
        <v>99022</v>
      </c>
      <c r="B324" s="1" t="s">
        <v>21</v>
      </c>
      <c r="C324" s="3" t="s">
        <v>1</v>
      </c>
      <c r="D324" s="2">
        <v>601</v>
      </c>
      <c r="E324" s="2">
        <f>Tabella2[[#This Row],[Reddito imponibile]]/Tabella2[[#This Row],[Numero contribuenti]]</f>
        <v>16030.986688851914</v>
      </c>
      <c r="F324" s="2">
        <f>Tabella2[[#This Row],[Imposta netta       (a)]]/Tabella2[[#This Row],[Numero contribuenti]]</f>
        <v>2504.2778702163064</v>
      </c>
      <c r="G324" s="2">
        <f>Tabella2[[#This Row],[Carico fiscale      (a)+(b)+(c)]]/Tabella2[[#This Row],[Numero contribuenti]]</f>
        <v>2832.8685524126454</v>
      </c>
    </row>
    <row r="325" spans="1:7" x14ac:dyDescent="0.25">
      <c r="A325" s="11">
        <v>99023</v>
      </c>
      <c r="B325" s="1" t="s">
        <v>20</v>
      </c>
      <c r="C325" s="3" t="s">
        <v>1</v>
      </c>
      <c r="D325" s="2">
        <v>5352</v>
      </c>
      <c r="E325" s="2">
        <f>Tabella2[[#This Row],[Reddito imponibile]]/Tabella2[[#This Row],[Numero contribuenti]]</f>
        <v>17823.816704035875</v>
      </c>
      <c r="F325" s="2">
        <f>Tabella2[[#This Row],[Imposta netta       (a)]]/Tabella2[[#This Row],[Numero contribuenti]]</f>
        <v>3066.2148729446935</v>
      </c>
      <c r="G325" s="2">
        <f>Tabella2[[#This Row],[Carico fiscale      (a)+(b)+(c)]]/Tabella2[[#This Row],[Numero contribuenti]]</f>
        <v>3441.9635650224213</v>
      </c>
    </row>
    <row r="326" spans="1:7" x14ac:dyDescent="0.25">
      <c r="A326" s="11">
        <v>99024</v>
      </c>
      <c r="B326" s="1" t="s">
        <v>14</v>
      </c>
      <c r="C326" s="3" t="s">
        <v>1</v>
      </c>
      <c r="D326" s="2">
        <v>2145</v>
      </c>
      <c r="E326" s="2">
        <f>Tabella2[[#This Row],[Reddito imponibile]]/Tabella2[[#This Row],[Numero contribuenti]]</f>
        <v>15505.338461538462</v>
      </c>
      <c r="F326" s="2">
        <f>Tabella2[[#This Row],[Imposta netta       (a)]]/Tabella2[[#This Row],[Numero contribuenti]]</f>
        <v>2298.8433566433569</v>
      </c>
      <c r="G326" s="2">
        <f>Tabella2[[#This Row],[Carico fiscale      (a)+(b)+(c)]]/Tabella2[[#This Row],[Numero contribuenti]]</f>
        <v>2625.0083916083918</v>
      </c>
    </row>
    <row r="327" spans="1:7" x14ac:dyDescent="0.25">
      <c r="A327" s="11">
        <v>99025</v>
      </c>
      <c r="B327" s="1" t="s">
        <v>8</v>
      </c>
      <c r="C327" s="3" t="s">
        <v>1</v>
      </c>
      <c r="D327" s="2">
        <v>2199</v>
      </c>
      <c r="E327" s="2">
        <f>Tabella2[[#This Row],[Reddito imponibile]]/Tabella2[[#This Row],[Numero contribuenti]]</f>
        <v>15397.501136880401</v>
      </c>
      <c r="F327" s="2">
        <f>Tabella2[[#This Row],[Imposta netta       (a)]]/Tabella2[[#This Row],[Numero contribuenti]]</f>
        <v>2483.1732605729876</v>
      </c>
      <c r="G327" s="2">
        <f>Tabella2[[#This Row],[Carico fiscale      (a)+(b)+(c)]]/Tabella2[[#This Row],[Numero contribuenti]]</f>
        <v>2804.3619827194179</v>
      </c>
    </row>
    <row r="328" spans="1:7" x14ac:dyDescent="0.25">
      <c r="A328" s="11">
        <v>99026</v>
      </c>
      <c r="B328" s="1" t="s">
        <v>7</v>
      </c>
      <c r="C328" s="3" t="s">
        <v>1</v>
      </c>
      <c r="D328" s="2">
        <v>1654</v>
      </c>
      <c r="E328" s="2">
        <f>Tabella2[[#This Row],[Reddito imponibile]]/Tabella2[[#This Row],[Numero contribuenti]]</f>
        <v>17066.262998790811</v>
      </c>
      <c r="F328" s="2">
        <f>Tabella2[[#This Row],[Imposta netta       (a)]]/Tabella2[[#This Row],[Numero contribuenti]]</f>
        <v>2930.4141475211609</v>
      </c>
      <c r="G328" s="2">
        <f>Tabella2[[#This Row],[Carico fiscale      (a)+(b)+(c)]]/Tabella2[[#This Row],[Numero contribuenti]]</f>
        <v>3303.8524788391778</v>
      </c>
    </row>
    <row r="329" spans="1:7" x14ac:dyDescent="0.25">
      <c r="A329" s="11">
        <v>99027</v>
      </c>
      <c r="B329" s="1" t="s">
        <v>5</v>
      </c>
      <c r="C329" s="3" t="s">
        <v>1</v>
      </c>
      <c r="D329" s="2">
        <v>796</v>
      </c>
      <c r="E329" s="2">
        <f>Tabella2[[#This Row],[Reddito imponibile]]/Tabella2[[#This Row],[Numero contribuenti]]</f>
        <v>17280.601758793971</v>
      </c>
      <c r="F329" s="2">
        <f>Tabella2[[#This Row],[Imposta netta       (a)]]/Tabella2[[#This Row],[Numero contribuenti]]</f>
        <v>2762.4937185929648</v>
      </c>
      <c r="G329" s="2">
        <f>Tabella2[[#This Row],[Carico fiscale      (a)+(b)+(c)]]/Tabella2[[#This Row],[Numero contribuenti]]</f>
        <v>3091.8454773869348</v>
      </c>
    </row>
    <row r="330" spans="1:7" x14ac:dyDescent="0.25">
      <c r="A330" s="11">
        <v>99028</v>
      </c>
      <c r="B330" s="1" t="s">
        <v>3</v>
      </c>
      <c r="C330" s="3" t="s">
        <v>1</v>
      </c>
      <c r="D330" s="2">
        <v>3847</v>
      </c>
      <c r="E330" s="2">
        <f>Tabella2[[#This Row],[Reddito imponibile]]/Tabella2[[#This Row],[Numero contribuenti]]</f>
        <v>17359.156745515986</v>
      </c>
      <c r="F330" s="2">
        <f>Tabella2[[#This Row],[Imposta netta       (a)]]/Tabella2[[#This Row],[Numero contribuenti]]</f>
        <v>2952.6683129711464</v>
      </c>
      <c r="G330" s="2">
        <f>Tabella2[[#This Row],[Carico fiscale      (a)+(b)+(c)]]/Tabella2[[#This Row],[Numero contribuenti]]</f>
        <v>3248.6350402911357</v>
      </c>
    </row>
    <row r="331" spans="1:7" x14ac:dyDescent="0.25">
      <c r="A331" s="11">
        <v>99029</v>
      </c>
      <c r="B331" s="1" t="s">
        <v>2</v>
      </c>
      <c r="C331" s="3" t="s">
        <v>1</v>
      </c>
      <c r="D331" s="2">
        <v>4888</v>
      </c>
      <c r="E331" s="2">
        <f>Tabella2[[#This Row],[Reddito imponibile]]/Tabella2[[#This Row],[Numero contribuenti]]</f>
        <v>15974.713584288053</v>
      </c>
      <c r="F331" s="2">
        <f>Tabella2[[#This Row],[Imposta netta       (a)]]/Tabella2[[#This Row],[Numero contribuenti]]</f>
        <v>2528.3762274959086</v>
      </c>
      <c r="G331" s="2">
        <f>Tabella2[[#This Row],[Carico fiscale      (a)+(b)+(c)]]/Tabella2[[#This Row],[Numero contribuenti]]</f>
        <v>2769.6882160392797</v>
      </c>
    </row>
    <row r="332" spans="1:7" x14ac:dyDescent="0.25">
      <c r="A332" s="4" t="s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4B69D3E5733446B0FAE3C81CC1AA29" ma:contentTypeVersion="10" ma:contentTypeDescription="Creare un nuovo documento." ma:contentTypeScope="" ma:versionID="35d6b821ae5613089aba968390308dd5">
  <xsd:schema xmlns:xsd="http://www.w3.org/2001/XMLSchema" xmlns:xs="http://www.w3.org/2001/XMLSchema" xmlns:p="http://schemas.microsoft.com/office/2006/metadata/properties" xmlns:ns3="4c3236c6-95d2-4d17-be8d-585712637b94" xmlns:ns4="0eda4f44-c574-4c28-adc0-f041ccbed4ff" targetNamespace="http://schemas.microsoft.com/office/2006/metadata/properties" ma:root="true" ma:fieldsID="7eebad53302e8bf016d37f67387980c6" ns3:_="" ns4:_="">
    <xsd:import namespace="4c3236c6-95d2-4d17-be8d-585712637b94"/>
    <xsd:import namespace="0eda4f44-c574-4c28-adc0-f041ccbed4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236c6-95d2-4d17-be8d-58571263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4f44-c574-4c28-adc0-f041ccbed4f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A7A71-8C87-4071-ADB6-723A31636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236c6-95d2-4d17-be8d-585712637b94"/>
    <ds:schemaRef ds:uri="0eda4f44-c574-4c28-adc0-f041ccbed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24AB3E-53DF-4348-AB99-9F61C802F8A3}">
  <ds:schemaRefs>
    <ds:schemaRef ds:uri="http://purl.org/dc/elements/1.1/"/>
    <ds:schemaRef ds:uri="http://schemas.microsoft.com/office/2006/metadata/properties"/>
    <ds:schemaRef ds:uri="http://purl.org/dc/terms/"/>
    <ds:schemaRef ds:uri="0eda4f44-c574-4c28-adc0-f041ccbed4ff"/>
    <ds:schemaRef ds:uri="http://schemas.microsoft.com/office/2006/documentManagement/types"/>
    <ds:schemaRef ds:uri="http://schemas.microsoft.com/office/infopath/2007/PartnerControls"/>
    <ds:schemaRef ds:uri="4c3236c6-95d2-4d17-be8d-585712637b9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23A26E-6D23-402D-8D2B-5432EAA864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comune</vt:lpstr>
      <vt:lpstr>medie per comune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Ardito Valeria</dc:creator>
  <cp:lastModifiedBy>Administrator</cp:lastModifiedBy>
  <dcterms:created xsi:type="dcterms:W3CDTF">2019-09-06T08:07:20Z</dcterms:created>
  <dcterms:modified xsi:type="dcterms:W3CDTF">2021-08-13T14:04:09Z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0x010100A54B69D3E5733446B0FAE3C81CC1AA29</vt:lpwstr>
  </property>
</Properties>
</file>