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ncini_m\Desktop\Redditi\"/>
    </mc:Choice>
  </mc:AlternateContent>
  <xr:revisionPtr revIDLastSave="0" documentId="13_ncr:1_{13A065DE-A885-4FE2-9A80-E142E9FA65BF}" xr6:coauthVersionLast="47" xr6:coauthVersionMax="47" xr10:uidLastSave="{00000000-0000-0000-0000-000000000000}"/>
  <bookViews>
    <workbookView xWindow="-120" yWindow="-120" windowWidth="20730" windowHeight="11160" xr2:uid="{CF1F1E9C-2196-4E94-85A5-71043473F478}"/>
  </bookViews>
  <sheets>
    <sheet name="dati per provincia" sheetId="2" r:id="rId1"/>
    <sheet name="medie per provincia" sheetId="4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5" i="4" l="1"/>
  <c r="G6" i="4"/>
  <c r="G7" i="4"/>
  <c r="G8" i="4"/>
  <c r="G9" i="4"/>
  <c r="G10" i="4"/>
  <c r="G11" i="4"/>
  <c r="G12" i="4"/>
  <c r="G13" i="4"/>
  <c r="G4" i="4"/>
  <c r="F5" i="4"/>
  <c r="F6" i="4"/>
  <c r="F7" i="4"/>
  <c r="F8" i="4"/>
  <c r="F9" i="4"/>
  <c r="F10" i="4"/>
  <c r="F11" i="4"/>
  <c r="F12" i="4"/>
  <c r="F13" i="4"/>
  <c r="F4" i="4"/>
  <c r="E5" i="4"/>
  <c r="E6" i="4"/>
  <c r="E7" i="4"/>
  <c r="E8" i="4"/>
  <c r="E9" i="4"/>
  <c r="E10" i="4"/>
  <c r="E11" i="4"/>
  <c r="E12" i="4"/>
  <c r="E13" i="4"/>
  <c r="E4" i="4"/>
</calcChain>
</file>

<file path=xl/sharedStrings.xml><?xml version="1.0" encoding="utf-8"?>
<sst xmlns="http://schemas.openxmlformats.org/spreadsheetml/2006/main" count="76" uniqueCount="43">
  <si>
    <t>Sigla Provincia</t>
  </si>
  <si>
    <t>BO</t>
  </si>
  <si>
    <t>FC</t>
  </si>
  <si>
    <t>FE</t>
  </si>
  <si>
    <t>MO</t>
  </si>
  <si>
    <t>PC</t>
  </si>
  <si>
    <t>PR</t>
  </si>
  <si>
    <t>RA</t>
  </si>
  <si>
    <t>RE</t>
  </si>
  <si>
    <t>RN</t>
  </si>
  <si>
    <t>Reddito imponibile</t>
  </si>
  <si>
    <t>Numero contribuenti</t>
  </si>
  <si>
    <t>Imposta netta media</t>
  </si>
  <si>
    <t>Reddito imponibile medio</t>
  </si>
  <si>
    <t>Carico fiscale medio</t>
  </si>
  <si>
    <t>Imposta netta       (a)</t>
  </si>
  <si>
    <t>Addizionale regionale dovuta (b)</t>
  </si>
  <si>
    <t>Addizionale comunale dovuta (c)</t>
  </si>
  <si>
    <t>Carico fiscale (a)+(b)+(c)</t>
  </si>
  <si>
    <t>Codice Istat Provincia</t>
  </si>
  <si>
    <t>Denominazione Provincia</t>
  </si>
  <si>
    <t>Bologna</t>
  </si>
  <si>
    <t>Forlì-Cesena</t>
  </si>
  <si>
    <t>Ferrara</t>
  </si>
  <si>
    <t>Modena</t>
  </si>
  <si>
    <t>Piacenza</t>
  </si>
  <si>
    <t>Parma</t>
  </si>
  <si>
    <t>Reggio Emilia</t>
  </si>
  <si>
    <t>Ravenna</t>
  </si>
  <si>
    <t>Rimini</t>
  </si>
  <si>
    <t>037</t>
  </si>
  <si>
    <t>040</t>
  </si>
  <si>
    <t>038</t>
  </si>
  <si>
    <t>036</t>
  </si>
  <si>
    <t>033</t>
  </si>
  <si>
    <t>034</t>
  </si>
  <si>
    <t>039</t>
  </si>
  <si>
    <t>035</t>
  </si>
  <si>
    <t>099</t>
  </si>
  <si>
    <t>Emilia-Romagna</t>
  </si>
  <si>
    <t>Fonte: Elaborazioni Regione Emilia-Romagna su dati MEF - Dipartimento delle Finanze</t>
  </si>
  <si>
    <r>
      <t>Numero di contribuenti, Reddito imponibile, Imposta netta,  Addizionale regionale e comunale e carico fiscale per provincia. Emilia-Romagna. Dichiarazioni 2020 - Anno d'imposta 2019 (</t>
    </r>
    <r>
      <rPr>
        <b/>
        <i/>
        <sz val="11"/>
        <rFont val="Calibri"/>
        <family val="2"/>
        <scheme val="minor"/>
      </rPr>
      <t>Ammontari in  euro</t>
    </r>
    <r>
      <rPr>
        <b/>
        <sz val="11"/>
        <rFont val="Calibri"/>
        <family val="2"/>
        <scheme val="minor"/>
      </rPr>
      <t>)</t>
    </r>
  </si>
  <si>
    <r>
      <t>Reddito imponibile, Imposta netta e carico fiscale per provincia. Emilia-Romagna. Dichiarazioni 2020 - Anno d'imposta 2019 (</t>
    </r>
    <r>
      <rPr>
        <b/>
        <i/>
        <sz val="11"/>
        <rFont val="Calibri"/>
        <family val="2"/>
        <scheme val="minor"/>
      </rPr>
      <t>Valori medi per contribuente in  euro</t>
    </r>
    <r>
      <rPr>
        <b/>
        <sz val="11"/>
        <rFont val="Calibri"/>
        <family val="2"/>
        <scheme val="minor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</si>
</sst>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3" fontId="1" fillId="0" borderId="0" xfId="0" applyNumberFormat="1" applyFont="1"/>
    <xf numFmtId="0" fontId="2" fillId="0" borderId="0" xfId="0" applyFont="1" applyAlignment="1"/>
    <xf numFmtId="0" fontId="4" fillId="0" borderId="0" xfId="0" applyFont="1"/>
    <xf numFmtId="0" fontId="1" fillId="0" borderId="0" xfId="0" quotePrefix="1" applyFont="1"/>
    <xf numFmtId="0" fontId="2" fillId="0" borderId="1" xfId="0" applyFont="1" applyBorder="1"/>
    <xf numFmtId="3" fontId="2" fillId="0" borderId="1" xfId="0" applyNumberFormat="1" applyFont="1" applyBorder="1"/>
    <xf numFmtId="0" fontId="4" fillId="0" borderId="0" xfId="0" applyFont="1" applyBorder="1"/>
    <xf numFmtId="0" fontId="1" fillId="0" borderId="1" xfId="0" applyFont="1" applyBorder="1"/>
    <xf numFmtId="3" fontId="1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left"/>
    </xf>
    <xf numFmtId="0" fontId="5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</cellXfs>
  <cellStyles count="1">
    <cellStyle name="Normale" xfId="0" builtinId="0"/>
  </cellStyles>
  <dxfs count="2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" formatCode="#,##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" formatCode="#,##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" formatCode="#,##0"/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" formatCode="#,##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" formatCode="#,##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" formatCode="#,##0"/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BDF70D22-7635-4E9B-837E-7BF9CAD427DF}" name="Tabella1" displayName="Tabella1" ref="A3:I13" totalsRowShown="0" headerRowDxfId="21" dataDxfId="19" headerRowBorderDxfId="20">
  <tableColumns count="9">
    <tableColumn id="1" xr3:uid="{B508F374-23C3-4184-B897-13844CEC48EB}" name="Codice Istat Provincia" dataDxfId="18"/>
    <tableColumn id="2" xr3:uid="{836EFCE9-3548-4036-86B8-A41296CAED74}" name="Denominazione Provincia" dataDxfId="17"/>
    <tableColumn id="3" xr3:uid="{533B3743-6663-4F91-9E51-5E834BAD590E}" name="Sigla Provincia" dataDxfId="16"/>
    <tableColumn id="4" xr3:uid="{E58A5FA5-4CF6-4B54-9B37-73BF1CB56DA4}" name="Numero contribuenti" dataDxfId="15"/>
    <tableColumn id="5" xr3:uid="{7C98D69A-4D6E-4653-BE73-04D5B36C7D71}" name="Reddito imponibile" dataDxfId="14"/>
    <tableColumn id="6" xr3:uid="{69EA6FE6-5325-4C86-AB6B-93933F689361}" name="Imposta netta       (a)" dataDxfId="13"/>
    <tableColumn id="7" xr3:uid="{2CD42089-3DC1-4DB0-AAED-008967C1688A}" name="Addizionale regionale dovuta (b)" dataDxfId="12"/>
    <tableColumn id="8" xr3:uid="{1BD3B51C-ED7C-44FC-8C0F-D62015446DEA}" name="Addizionale comunale dovuta (c)" dataDxfId="11"/>
    <tableColumn id="9" xr3:uid="{D0711A51-1DBE-4F4F-8B0B-672FF94E80F4}" name="Carico fiscale (a)+(b)+(c)" dataDxfId="10"/>
  </tableColumns>
  <tableStyleInfo name="TableStyleLight7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8B02BAD3-9E1B-496E-A826-FE5A4C763A97}" name="Tabella4" displayName="Tabella4" ref="A3:G13" totalsRowShown="0" headerRowDxfId="9" dataDxfId="7" headerRowBorderDxfId="8">
  <tableColumns count="7">
    <tableColumn id="1" xr3:uid="{0A31B20E-8E8B-445E-A3F9-1464A4B0426F}" name="Codice Istat Provincia" dataDxfId="6"/>
    <tableColumn id="2" xr3:uid="{E4E3725B-B12B-463B-A803-C98E1CD2F221}" name="Denominazione Provincia" dataDxfId="5"/>
    <tableColumn id="3" xr3:uid="{BD33BC8A-1DB3-4314-AD63-B8C02923745F}" name="Sigla Provincia" dataDxfId="4"/>
    <tableColumn id="4" xr3:uid="{BC832B0F-0439-4573-A44F-B04AB907BDFB}" name="Numero contribuenti" dataDxfId="3"/>
    <tableColumn id="5" xr3:uid="{8CBD23E4-FCD8-45F2-928B-58CCD8B355EE}" name="Reddito imponibile medio" dataDxfId="2">
      <calculatedColumnFormula>Tabella1[[#This Row],[Reddito imponibile]]/Tabella1[[#This Row],[Numero contribuenti]]</calculatedColumnFormula>
    </tableColumn>
    <tableColumn id="6" xr3:uid="{B89E5C94-1DE2-487F-8CB8-73A01BDD35F1}" name="Imposta netta media" dataDxfId="1">
      <calculatedColumnFormula>Tabella1[[#This Row],[Imposta netta       (a)]]/Tabella1[[#This Row],[Numero contribuenti]]</calculatedColumnFormula>
    </tableColumn>
    <tableColumn id="7" xr3:uid="{E87F4E99-BE23-4177-8736-2DD060400DF0}" name="Carico fiscale medio" dataDxfId="0">
      <calculatedColumnFormula>Tabella1[[#This Row],[Carico fiscale (a)+(b)+(c)]]/Tabella1[[#This Row],[Numero contribuenti]]</calculatedColumnFormula>
    </tableColumn>
  </tableColumns>
  <tableStyleInfo name="TableStyleLight7" showFirstColumn="0" showLastColumn="0" showRowStripes="1" showColumnStripes="0"/>
</table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63A035-0369-4938-84D1-40B9B452B5A2}">
  <dimension ref="A1:I14"/>
  <sheetViews>
    <sheetView tabSelected="1" workbookViewId="0">
      <selection sqref="A1:H1"/>
    </sheetView>
  </sheetViews>
  <sheetFormatPr defaultRowHeight="15" x14ac:dyDescent="0.25"/>
  <cols>
    <col min="1" max="1" width="22" customWidth="1"/>
    <col min="2" max="2" width="25.7109375" customWidth="1"/>
    <col min="3" max="3" width="15.85546875" customWidth="1"/>
    <col min="4" max="6" width="24.7109375" style="2" customWidth="1"/>
    <col min="7" max="8" width="32.140625" style="2" customWidth="1"/>
    <col min="9" max="9" width="24.7109375" style="2" customWidth="1"/>
  </cols>
  <sheetData>
    <row r="1" spans="1:9" x14ac:dyDescent="0.25">
      <c r="A1" s="14" t="s">
        <v>41</v>
      </c>
      <c r="B1" s="14"/>
      <c r="C1" s="14"/>
      <c r="D1" s="14"/>
      <c r="E1" s="14"/>
      <c r="F1" s="14"/>
      <c r="G1" s="14"/>
      <c r="H1" s="14"/>
      <c r="I1"/>
    </row>
    <row r="3" spans="1:9" x14ac:dyDescent="0.25">
      <c r="A3" s="9" t="s">
        <v>19</v>
      </c>
      <c r="B3" s="9" t="s">
        <v>20</v>
      </c>
      <c r="C3" s="9" t="s">
        <v>0</v>
      </c>
      <c r="D3" s="10" t="s">
        <v>11</v>
      </c>
      <c r="E3" s="10" t="s">
        <v>10</v>
      </c>
      <c r="F3" s="10" t="s">
        <v>15</v>
      </c>
      <c r="G3" s="10" t="s">
        <v>16</v>
      </c>
      <c r="H3" s="10" t="s">
        <v>17</v>
      </c>
      <c r="I3" s="10" t="s">
        <v>18</v>
      </c>
    </row>
    <row r="4" spans="1:9" x14ac:dyDescent="0.25">
      <c r="A4" s="5" t="s">
        <v>30</v>
      </c>
      <c r="B4" s="1" t="s">
        <v>21</v>
      </c>
      <c r="C4" s="13" t="s">
        <v>1</v>
      </c>
      <c r="D4" s="2">
        <v>785263</v>
      </c>
      <c r="E4" s="2">
        <v>18772487228</v>
      </c>
      <c r="F4" s="2">
        <v>3961226361</v>
      </c>
      <c r="G4" s="2">
        <v>302492337</v>
      </c>
      <c r="H4" s="2">
        <v>130404169</v>
      </c>
      <c r="I4" s="2">
        <v>4394122867</v>
      </c>
    </row>
    <row r="5" spans="1:9" x14ac:dyDescent="0.25">
      <c r="A5" s="5" t="s">
        <v>31</v>
      </c>
      <c r="B5" s="1" t="s">
        <v>22</v>
      </c>
      <c r="C5" s="13" t="s">
        <v>2</v>
      </c>
      <c r="D5" s="2">
        <v>306773</v>
      </c>
      <c r="E5" s="2">
        <v>6063152529</v>
      </c>
      <c r="F5" s="2">
        <v>1131250194</v>
      </c>
      <c r="G5" s="2">
        <v>92429515</v>
      </c>
      <c r="H5" s="2">
        <v>30539179</v>
      </c>
      <c r="I5" s="2">
        <v>1254218888</v>
      </c>
    </row>
    <row r="6" spans="1:9" x14ac:dyDescent="0.25">
      <c r="A6" s="5" t="s">
        <v>32</v>
      </c>
      <c r="B6" s="1" t="s">
        <v>23</v>
      </c>
      <c r="C6" s="13" t="s">
        <v>3</v>
      </c>
      <c r="D6" s="2">
        <v>272310</v>
      </c>
      <c r="E6" s="2">
        <v>5406211605</v>
      </c>
      <c r="F6" s="2">
        <v>1038832800</v>
      </c>
      <c r="G6" s="2">
        <v>82904451</v>
      </c>
      <c r="H6" s="2">
        <v>35410882</v>
      </c>
      <c r="I6" s="2">
        <v>1157148133</v>
      </c>
    </row>
    <row r="7" spans="1:9" x14ac:dyDescent="0.25">
      <c r="A7" s="5" t="s">
        <v>33</v>
      </c>
      <c r="B7" s="1" t="s">
        <v>24</v>
      </c>
      <c r="C7" s="13" t="s">
        <v>4</v>
      </c>
      <c r="D7" s="2">
        <v>530969</v>
      </c>
      <c r="E7" s="2">
        <v>12064301352</v>
      </c>
      <c r="F7" s="2">
        <v>2483189583</v>
      </c>
      <c r="G7" s="2">
        <v>191865418</v>
      </c>
      <c r="H7" s="2">
        <v>69967325</v>
      </c>
      <c r="I7" s="2">
        <v>2745022326</v>
      </c>
    </row>
    <row r="8" spans="1:9" x14ac:dyDescent="0.25">
      <c r="A8" s="5" t="s">
        <v>34</v>
      </c>
      <c r="B8" s="1" t="s">
        <v>25</v>
      </c>
      <c r="C8" s="13" t="s">
        <v>5</v>
      </c>
      <c r="D8" s="2">
        <v>218885</v>
      </c>
      <c r="E8" s="2">
        <v>4782062582</v>
      </c>
      <c r="F8" s="2">
        <v>980601458</v>
      </c>
      <c r="G8" s="2">
        <v>75439603</v>
      </c>
      <c r="H8" s="2">
        <v>26280035</v>
      </c>
      <c r="I8" s="2">
        <v>1082321096</v>
      </c>
    </row>
    <row r="9" spans="1:9" x14ac:dyDescent="0.25">
      <c r="A9" s="5" t="s">
        <v>35</v>
      </c>
      <c r="B9" s="1" t="s">
        <v>26</v>
      </c>
      <c r="C9" s="13" t="s">
        <v>6</v>
      </c>
      <c r="D9" s="2">
        <v>339736</v>
      </c>
      <c r="E9" s="2">
        <v>7970743268</v>
      </c>
      <c r="F9" s="2">
        <v>1703422801</v>
      </c>
      <c r="G9" s="2">
        <v>128128262</v>
      </c>
      <c r="H9" s="2">
        <v>58081871</v>
      </c>
      <c r="I9" s="2">
        <v>1889632934</v>
      </c>
    </row>
    <row r="10" spans="1:9" x14ac:dyDescent="0.25">
      <c r="A10" s="5" t="s">
        <v>36</v>
      </c>
      <c r="B10" s="1" t="s">
        <v>28</v>
      </c>
      <c r="C10" s="13" t="s">
        <v>7</v>
      </c>
      <c r="D10" s="2">
        <v>306489</v>
      </c>
      <c r="E10" s="2">
        <v>6251540820</v>
      </c>
      <c r="F10" s="2">
        <v>1197926833</v>
      </c>
      <c r="G10" s="2">
        <v>96258404</v>
      </c>
      <c r="H10" s="2">
        <v>35080299</v>
      </c>
      <c r="I10" s="2">
        <v>1329265536</v>
      </c>
    </row>
    <row r="11" spans="1:9" x14ac:dyDescent="0.25">
      <c r="A11" s="5" t="s">
        <v>37</v>
      </c>
      <c r="B11" s="1" t="s">
        <v>27</v>
      </c>
      <c r="C11" s="13" t="s">
        <v>8</v>
      </c>
      <c r="D11" s="2">
        <v>391267</v>
      </c>
      <c r="E11" s="2">
        <v>8912477574</v>
      </c>
      <c r="F11" s="2">
        <v>1857255740</v>
      </c>
      <c r="G11" s="2">
        <v>142290600</v>
      </c>
      <c r="H11" s="2">
        <v>47353533</v>
      </c>
      <c r="I11" s="2">
        <v>2046899873</v>
      </c>
    </row>
    <row r="12" spans="1:9" x14ac:dyDescent="0.25">
      <c r="A12" s="5" t="s">
        <v>38</v>
      </c>
      <c r="B12" s="1" t="s">
        <v>29</v>
      </c>
      <c r="C12" s="13" t="s">
        <v>9</v>
      </c>
      <c r="D12" s="2">
        <v>259886</v>
      </c>
      <c r="E12" s="2">
        <v>4685476665</v>
      </c>
      <c r="F12" s="2">
        <v>856792076</v>
      </c>
      <c r="G12" s="2">
        <v>69929172</v>
      </c>
      <c r="H12" s="2">
        <v>20712571</v>
      </c>
      <c r="I12" s="2">
        <v>947433819</v>
      </c>
    </row>
    <row r="13" spans="1:9" s="4" customFormat="1" x14ac:dyDescent="0.25">
      <c r="A13" s="6"/>
      <c r="B13" s="11" t="s">
        <v>39</v>
      </c>
      <c r="C13" s="11"/>
      <c r="D13" s="7">
        <v>3411578</v>
      </c>
      <c r="E13" s="7">
        <v>74908453623</v>
      </c>
      <c r="F13" s="7">
        <v>15210497846</v>
      </c>
      <c r="G13" s="7">
        <v>1181737762</v>
      </c>
      <c r="H13" s="7">
        <v>453829864</v>
      </c>
      <c r="I13" s="7">
        <v>16846065472</v>
      </c>
    </row>
    <row r="14" spans="1:9" x14ac:dyDescent="0.25">
      <c r="A14" s="12" t="s">
        <v>40</v>
      </c>
    </row>
  </sheetData>
  <mergeCells count="1">
    <mergeCell ref="A1:H1"/>
  </mergeCell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750992-267D-4B1C-A3B0-345E122C17D7}">
  <dimension ref="A1:G14"/>
  <sheetViews>
    <sheetView workbookViewId="0"/>
  </sheetViews>
  <sheetFormatPr defaultRowHeight="15" x14ac:dyDescent="0.25"/>
  <cols>
    <col min="1" max="1" width="22" customWidth="1"/>
    <col min="2" max="2" width="25.7109375" customWidth="1"/>
    <col min="3" max="3" width="15.85546875" customWidth="1"/>
    <col min="4" max="4" width="21.85546875" customWidth="1"/>
    <col min="5" max="5" width="26.42578125" customWidth="1"/>
    <col min="6" max="6" width="21.42578125" customWidth="1"/>
    <col min="7" max="7" width="20.85546875" customWidth="1"/>
  </cols>
  <sheetData>
    <row r="1" spans="1:7" x14ac:dyDescent="0.25">
      <c r="A1" s="3" t="s">
        <v>42</v>
      </c>
    </row>
    <row r="3" spans="1:7" x14ac:dyDescent="0.25">
      <c r="A3" s="9" t="s">
        <v>19</v>
      </c>
      <c r="B3" s="9" t="s">
        <v>20</v>
      </c>
      <c r="C3" s="9" t="s">
        <v>0</v>
      </c>
      <c r="D3" s="10" t="s">
        <v>11</v>
      </c>
      <c r="E3" s="10" t="s">
        <v>13</v>
      </c>
      <c r="F3" s="10" t="s">
        <v>12</v>
      </c>
      <c r="G3" s="10" t="s">
        <v>14</v>
      </c>
    </row>
    <row r="4" spans="1:7" x14ac:dyDescent="0.25">
      <c r="A4" s="5" t="s">
        <v>30</v>
      </c>
      <c r="B4" s="1" t="s">
        <v>21</v>
      </c>
      <c r="C4" s="1" t="s">
        <v>1</v>
      </c>
      <c r="D4" s="2">
        <v>785263</v>
      </c>
      <c r="E4" s="2">
        <f>Tabella1[[#This Row],[Reddito imponibile]]/Tabella1[[#This Row],[Numero contribuenti]]</f>
        <v>23905.987201740056</v>
      </c>
      <c r="F4" s="2">
        <f>Tabella1[[#This Row],[Imposta netta       (a)]]/Tabella1[[#This Row],[Numero contribuenti]]</f>
        <v>5044.4581764326094</v>
      </c>
      <c r="G4" s="2">
        <f>Tabella1[[#This Row],[Carico fiscale (a)+(b)+(c)]]/Tabella1[[#This Row],[Numero contribuenti]]</f>
        <v>5595.7339986730558</v>
      </c>
    </row>
    <row r="5" spans="1:7" x14ac:dyDescent="0.25">
      <c r="A5" s="5" t="s">
        <v>31</v>
      </c>
      <c r="B5" s="1" t="s">
        <v>22</v>
      </c>
      <c r="C5" s="1" t="s">
        <v>2</v>
      </c>
      <c r="D5" s="2">
        <v>306773</v>
      </c>
      <c r="E5" s="2">
        <f>Tabella1[[#This Row],[Reddito imponibile]]/Tabella1[[#This Row],[Numero contribuenti]]</f>
        <v>19764.296496106243</v>
      </c>
      <c r="F5" s="2">
        <f>Tabella1[[#This Row],[Imposta netta       (a)]]/Tabella1[[#This Row],[Numero contribuenti]]</f>
        <v>3687.5806997356353</v>
      </c>
      <c r="G5" s="2">
        <f>Tabella1[[#This Row],[Carico fiscale (a)+(b)+(c)]]/Tabella1[[#This Row],[Numero contribuenti]]</f>
        <v>4088.42658252193</v>
      </c>
    </row>
    <row r="6" spans="1:7" x14ac:dyDescent="0.25">
      <c r="A6" s="5" t="s">
        <v>32</v>
      </c>
      <c r="B6" s="1" t="s">
        <v>23</v>
      </c>
      <c r="C6" s="1" t="s">
        <v>3</v>
      </c>
      <c r="D6" s="2">
        <v>272310</v>
      </c>
      <c r="E6" s="2">
        <f>Tabella1[[#This Row],[Reddito imponibile]]/Tabella1[[#This Row],[Numero contribuenti]]</f>
        <v>19853.151206345708</v>
      </c>
      <c r="F6" s="2">
        <f>Tabella1[[#This Row],[Imposta netta       (a)]]/Tabella1[[#This Row],[Numero contribuenti]]</f>
        <v>3814.8903822848961</v>
      </c>
      <c r="G6" s="2">
        <f>Tabella1[[#This Row],[Carico fiscale (a)+(b)+(c)]]/Tabella1[[#This Row],[Numero contribuenti]]</f>
        <v>4249.3780360618412</v>
      </c>
    </row>
    <row r="7" spans="1:7" x14ac:dyDescent="0.25">
      <c r="A7" s="5" t="s">
        <v>33</v>
      </c>
      <c r="B7" s="1" t="s">
        <v>24</v>
      </c>
      <c r="C7" s="1" t="s">
        <v>4</v>
      </c>
      <c r="D7" s="2">
        <v>530969</v>
      </c>
      <c r="E7" s="2">
        <f>Tabella1[[#This Row],[Reddito imponibile]]/Tabella1[[#This Row],[Numero contribuenti]]</f>
        <v>22721.291359759234</v>
      </c>
      <c r="F7" s="2">
        <f>Tabella1[[#This Row],[Imposta netta       (a)]]/Tabella1[[#This Row],[Numero contribuenti]]</f>
        <v>4676.7129210933217</v>
      </c>
      <c r="G7" s="2">
        <f>Tabella1[[#This Row],[Carico fiscale (a)+(b)+(c)]]/Tabella1[[#This Row],[Numero contribuenti]]</f>
        <v>5169.8353877533336</v>
      </c>
    </row>
    <row r="8" spans="1:7" x14ac:dyDescent="0.25">
      <c r="A8" s="5" t="s">
        <v>34</v>
      </c>
      <c r="B8" s="1" t="s">
        <v>25</v>
      </c>
      <c r="C8" s="1" t="s">
        <v>5</v>
      </c>
      <c r="D8" s="2">
        <v>218885</v>
      </c>
      <c r="E8" s="2">
        <f>Tabella1[[#This Row],[Reddito imponibile]]/Tabella1[[#This Row],[Numero contribuenti]]</f>
        <v>21847.374566553211</v>
      </c>
      <c r="F8" s="2">
        <f>Tabella1[[#This Row],[Imposta netta       (a)]]/Tabella1[[#This Row],[Numero contribuenti]]</f>
        <v>4479.9847317084314</v>
      </c>
      <c r="G8" s="2">
        <f>Tabella1[[#This Row],[Carico fiscale (a)+(b)+(c)]]/Tabella1[[#This Row],[Numero contribuenti]]</f>
        <v>4944.701994197866</v>
      </c>
    </row>
    <row r="9" spans="1:7" x14ac:dyDescent="0.25">
      <c r="A9" s="5" t="s">
        <v>35</v>
      </c>
      <c r="B9" s="1" t="s">
        <v>26</v>
      </c>
      <c r="C9" s="1" t="s">
        <v>6</v>
      </c>
      <c r="D9" s="2">
        <v>339736</v>
      </c>
      <c r="E9" s="2">
        <f>Tabella1[[#This Row],[Reddito imponibile]]/Tabella1[[#This Row],[Numero contribuenti]]</f>
        <v>23461.579779593565</v>
      </c>
      <c r="F9" s="2">
        <f>Tabella1[[#This Row],[Imposta netta       (a)]]/Tabella1[[#This Row],[Numero contribuenti]]</f>
        <v>5013.9602544328536</v>
      </c>
      <c r="G9" s="2">
        <f>Tabella1[[#This Row],[Carico fiscale (a)+(b)+(c)]]/Tabella1[[#This Row],[Numero contribuenti]]</f>
        <v>5562.0627016271455</v>
      </c>
    </row>
    <row r="10" spans="1:7" x14ac:dyDescent="0.25">
      <c r="A10" s="5" t="s">
        <v>36</v>
      </c>
      <c r="B10" s="1" t="s">
        <v>28</v>
      </c>
      <c r="C10" s="1" t="s">
        <v>7</v>
      </c>
      <c r="D10" s="2">
        <v>306489</v>
      </c>
      <c r="E10" s="2">
        <f>Tabella1[[#This Row],[Reddito imponibile]]/Tabella1[[#This Row],[Numero contribuenti]]</f>
        <v>20397.276313342405</v>
      </c>
      <c r="F10" s="2">
        <f>Tabella1[[#This Row],[Imposta netta       (a)]]/Tabella1[[#This Row],[Numero contribuenti]]</f>
        <v>3908.5475596187794</v>
      </c>
      <c r="G10" s="2">
        <f>Tabella1[[#This Row],[Carico fiscale (a)+(b)+(c)]]/Tabella1[[#This Row],[Numero contribuenti]]</f>
        <v>4337.0742049469964</v>
      </c>
    </row>
    <row r="11" spans="1:7" x14ac:dyDescent="0.25">
      <c r="A11" s="5" t="s">
        <v>37</v>
      </c>
      <c r="B11" s="1" t="s">
        <v>27</v>
      </c>
      <c r="C11" s="1" t="s">
        <v>8</v>
      </c>
      <c r="D11" s="2">
        <v>391267</v>
      </c>
      <c r="E11" s="2">
        <f>Tabella1[[#This Row],[Reddito imponibile]]/Tabella1[[#This Row],[Numero contribuenti]]</f>
        <v>22778.505659817976</v>
      </c>
      <c r="F11" s="2">
        <f>Tabella1[[#This Row],[Imposta netta       (a)]]/Tabella1[[#This Row],[Numero contribuenti]]</f>
        <v>4746.7732775828272</v>
      </c>
      <c r="G11" s="2">
        <f>Tabella1[[#This Row],[Carico fiscale (a)+(b)+(c)]]/Tabella1[[#This Row],[Numero contribuenti]]</f>
        <v>5231.4656564443203</v>
      </c>
    </row>
    <row r="12" spans="1:7" x14ac:dyDescent="0.25">
      <c r="A12" s="5" t="s">
        <v>38</v>
      </c>
      <c r="B12" s="1" t="s">
        <v>29</v>
      </c>
      <c r="C12" s="1" t="s">
        <v>9</v>
      </c>
      <c r="D12" s="2">
        <v>259886</v>
      </c>
      <c r="E12" s="2">
        <f>Tabella1[[#This Row],[Reddito imponibile]]/Tabella1[[#This Row],[Numero contribuenti]]</f>
        <v>18028.969105684799</v>
      </c>
      <c r="F12" s="2">
        <f>Tabella1[[#This Row],[Imposta netta       (a)]]/Tabella1[[#This Row],[Numero contribuenti]]</f>
        <v>3296.7996583117215</v>
      </c>
      <c r="G12" s="2">
        <f>Tabella1[[#This Row],[Carico fiscale (a)+(b)+(c)]]/Tabella1[[#This Row],[Numero contribuenti]]</f>
        <v>3645.5746712019886</v>
      </c>
    </row>
    <row r="13" spans="1:7" s="8" customFormat="1" x14ac:dyDescent="0.25">
      <c r="A13" s="6"/>
      <c r="B13" s="6" t="s">
        <v>39</v>
      </c>
      <c r="C13" s="6"/>
      <c r="D13" s="7">
        <v>3411578</v>
      </c>
      <c r="E13" s="7">
        <f>Tabella1[[#This Row],[Reddito imponibile]]/Tabella1[[#This Row],[Numero contribuenti]]</f>
        <v>21957.127646795707</v>
      </c>
      <c r="F13" s="7">
        <f>Tabella1[[#This Row],[Imposta netta       (a)]]/Tabella1[[#This Row],[Numero contribuenti]]</f>
        <v>4458.4933558605435</v>
      </c>
      <c r="G13" s="7">
        <f>Tabella1[[#This Row],[Carico fiscale (a)+(b)+(c)]]/Tabella1[[#This Row],[Numero contribuenti]]</f>
        <v>4937.9101025976834</v>
      </c>
    </row>
    <row r="14" spans="1:7" x14ac:dyDescent="0.25">
      <c r="A14" s="12" t="s">
        <v>40</v>
      </c>
    </row>
  </sheetData>
  <phoneticPr fontId="6" type="noConversion"/>
  <pageMargins left="0.7" right="0.7" top="0.75" bottom="0.75" header="0.3" footer="0.3"/>
  <pageSetup paperSize="9"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54B69D3E5733446B0FAE3C81CC1AA29" ma:contentTypeVersion="8" ma:contentTypeDescription="Creare un nuovo documento." ma:contentTypeScope="" ma:versionID="397f0f1f21e3c093cd43d40869fe2e04">
  <xsd:schema xmlns:xsd="http://www.w3.org/2001/XMLSchema" xmlns:xs="http://www.w3.org/2001/XMLSchema" xmlns:p="http://schemas.microsoft.com/office/2006/metadata/properties" xmlns:ns3="4c3236c6-95d2-4d17-be8d-585712637b94" xmlns:ns4="0eda4f44-c574-4c28-adc0-f041ccbed4ff" targetNamespace="http://schemas.microsoft.com/office/2006/metadata/properties" ma:root="true" ma:fieldsID="1dfc0491e3e1153886b81c7199e31759" ns3:_="" ns4:_="">
    <xsd:import namespace="4c3236c6-95d2-4d17-be8d-585712637b94"/>
    <xsd:import namespace="0eda4f44-c574-4c28-adc0-f041ccbed4f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c3236c6-95d2-4d17-be8d-585712637b9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eda4f44-c574-4c28-adc0-f041ccbed4ff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5" nillable="true" ma:displayName="Hash suggerimento condivisione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3AEAFB8-1DBF-4BB4-865B-044AA490DCDD}">
  <ds:schemaRefs>
    <ds:schemaRef ds:uri="http://purl.org/dc/terms/"/>
    <ds:schemaRef ds:uri="0eda4f44-c574-4c28-adc0-f041ccbed4ff"/>
    <ds:schemaRef ds:uri="http://purl.org/dc/dcmitype/"/>
    <ds:schemaRef ds:uri="http://schemas.microsoft.com/office/infopath/2007/PartnerControls"/>
    <ds:schemaRef ds:uri="http://schemas.microsoft.com/office/2006/documentManagement/types"/>
    <ds:schemaRef ds:uri="4c3236c6-95d2-4d17-be8d-585712637b94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EF31B850-A193-43A5-90AD-A97FEFC460F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c3236c6-95d2-4d17-be8d-585712637b94"/>
    <ds:schemaRef ds:uri="0eda4f44-c574-4c28-adc0-f041ccbed4f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E742CA7-5660-4469-8AD1-8873D36A547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dati per provincia</vt:lpstr>
      <vt:lpstr>medie per provincia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Ardito Valeria</dc:creator>
  <cp:lastModifiedBy>Administrator</cp:lastModifiedBy>
  <dcterms:created xsi:type="dcterms:W3CDTF">2019-08-28T10:12:44Z</dcterms:created>
  <dcterms:modified xsi:type="dcterms:W3CDTF">2021-08-13T14:01:01Z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0x010100A54B69D3E5733446B0FAE3C81CC1AA29</vt:lpwstr>
  </property>
</Properties>
</file>